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88" activeTab="0"/>
  </bookViews>
  <sheets>
    <sheet name="表1 部门收支总体情况表" sheetId="1" r:id="rId1"/>
    <sheet name="表2 部门收入总体情况表" sheetId="2" r:id="rId2"/>
    <sheet name="表3 部门支出总体情况表" sheetId="3" r:id="rId3"/>
    <sheet name="表4 财政拨款收支总体情况表" sheetId="4" r:id="rId4"/>
    <sheet name="表5 一般公共预算支出情况表" sheetId="5" r:id="rId5"/>
    <sheet name="表6一般公共预算基本支出情况表" sheetId="6" r:id="rId6"/>
    <sheet name="表7 财政拨款三公两费支出情况表" sheetId="7" r:id="rId7"/>
    <sheet name="表8 政府性基金预算支出情况表" sheetId="8" r:id="rId8"/>
    <sheet name="表9 国有资本经营预算支出情况表" sheetId="9" r:id="rId9"/>
    <sheet name="表10 2023年度预算项目绩效目标公开表" sheetId="10" r:id="rId10"/>
  </sheets>
  <definedNames>
    <definedName name="_xlnm.Print_Area" localSheetId="0">'表1 部门收支总体情况表'!$A$1:$D$34</definedName>
    <definedName name="_xlnm.Print_Titles" localSheetId="1">'表2 部门收入总体情况表'!$1:$6</definedName>
    <definedName name="_xlnm.Print_Titles" localSheetId="2">'表3 部门支出总体情况表'!$1:$7</definedName>
    <definedName name="_xlnm.Print_Area" localSheetId="3">'表4 财政拨款收支总体情况表'!$A$1:$D$34</definedName>
    <definedName name="_xlnm.Print_Titles" localSheetId="4">'表5 一般公共预算支出情况表'!$1:$6</definedName>
    <definedName name="_xlnm.Print_Titles" localSheetId="5">'表6一般公共预算基本支出情况表'!$1:$6</definedName>
    <definedName name="_xlnm.Print_Titles" localSheetId="6">'表7 财政拨款三公两费支出情况表'!$1:$9</definedName>
    <definedName name="_xlnm.Print_Titles" localSheetId="7">'表8 政府性基金预算支出情况表'!$1:$5</definedName>
    <definedName name="_xlnm.Print_Titles" localSheetId="8">'表9 国有资本经营预算支出情况表'!$1:$5</definedName>
  </definedNames>
  <calcPr fullCalcOnLoad="1"/>
</workbook>
</file>

<file path=xl/sharedStrings.xml><?xml version="1.0" encoding="utf-8"?>
<sst xmlns="http://schemas.openxmlformats.org/spreadsheetml/2006/main" count="550" uniqueCount="282">
  <si>
    <t>部门收支总体情况表</t>
  </si>
  <si>
    <t>单位： 万元</t>
  </si>
  <si>
    <t>收            入</t>
  </si>
  <si>
    <t>支            出</t>
  </si>
  <si>
    <t>项   目</t>
  </si>
  <si>
    <t>预算数</t>
  </si>
  <si>
    <t>项   目（按支出功能科目分类）</t>
  </si>
  <si>
    <t>一、一般公共预算拨款</t>
  </si>
  <si>
    <t xml:space="preserve"> 一、一般公共服务支出</t>
  </si>
  <si>
    <t xml:space="preserve">   （一）上级补助</t>
  </si>
  <si>
    <t xml:space="preserve"> 二、外交支出</t>
  </si>
  <si>
    <t xml:space="preserve">   （二）本级</t>
  </si>
  <si>
    <t xml:space="preserve"> 三、国防支出</t>
  </si>
  <si>
    <t xml:space="preserve">   （三）一般债券</t>
  </si>
  <si>
    <t xml:space="preserve"> 四、公共安全支出</t>
  </si>
  <si>
    <t>二、政府性基金预算拨款</t>
  </si>
  <si>
    <t xml:space="preserve"> 五、教育支出</t>
  </si>
  <si>
    <t xml:space="preserve"> 六、科学技术支出</t>
  </si>
  <si>
    <t xml:space="preserve"> 七、文化旅游体育与传媒支出</t>
  </si>
  <si>
    <t xml:space="preserve">   （三）专项债券</t>
  </si>
  <si>
    <t xml:space="preserve"> 八、社会保障和就业支出</t>
  </si>
  <si>
    <t>三、国有资本经营预算拨款</t>
  </si>
  <si>
    <t xml:space="preserve"> 九、卫生健康支出</t>
  </si>
  <si>
    <t xml:space="preserve"> 十、节能环保支出</t>
  </si>
  <si>
    <t xml:space="preserve"> 十一、城乡社区支出</t>
  </si>
  <si>
    <t>四、财政专户管理资金收入</t>
  </si>
  <si>
    <t xml:space="preserve"> 十二、农林水支出</t>
  </si>
  <si>
    <t>五、事业收入</t>
  </si>
  <si>
    <t xml:space="preserve"> 十三、交通运输支出</t>
  </si>
  <si>
    <t>六、事业单位经营收入</t>
  </si>
  <si>
    <t xml:space="preserve"> 十四、资源勘探工业信息等支出</t>
  </si>
  <si>
    <t>七、上级补助收入</t>
  </si>
  <si>
    <t xml:space="preserve"> 十五、商业服务业等支出</t>
  </si>
  <si>
    <t>八、附属单位上缴收入</t>
  </si>
  <si>
    <t xml:space="preserve"> 十六、金融支出</t>
  </si>
  <si>
    <t>九、其他收入</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</si>
  <si>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</si>
  <si>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</si>
  <si>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</si>
  <si>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</si>
  <si>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</si>
  <si>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</si>
  <si>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</si>
  <si>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</si>
  <si>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</si>
  <si>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</si>
  <si>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</si>
  <si>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</si>
  <si>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 xml:space="preserve"> 上年结转结余</t>
  </si>
  <si>
    <t xml:space="preserve"> 结转下年支出</t>
  </si>
  <si>
    <t>收  入  总  计</t>
  </si>
  <si>
    <t>支  出  总  计</t>
  </si>
  <si>
    <t>部门收入总体情况表</t>
  </si>
  <si>
    <t>单位：万元</t>
  </si>
  <si>
    <t>部门（单位）代码</t>
  </si>
  <si>
    <t xml:space="preserve">部门（单位）名称
</t>
  </si>
  <si>
    <t>合计</t>
  </si>
  <si>
    <t>本年收入</t>
  </si>
  <si>
    <t>上年结转结余</t>
  </si>
  <si>
    <t>小计</t>
  </si>
  <si>
    <t>一般公共预算</t>
  </si>
  <si>
    <t>政府性基金预算</t>
  </si>
  <si>
    <t>国有资本经营预算</t>
  </si>
  <si>
    <t>财政专户管理资金收入</t>
  </si>
  <si>
    <t>单位资金</t>
  </si>
  <si>
    <t>**</t>
  </si>
  <si>
    <t/>
  </si>
  <si>
    <t>303</t>
  </si>
  <si>
    <t>广西壮族自治区住房和城乡建设厅</t>
  </si>
  <si>
    <t>303003</t>
  </si>
  <si>
    <t>广西建设职业技术学院</t>
  </si>
  <si>
    <t>部门支出总体情况表</t>
  </si>
  <si>
    <t>科目编码</t>
  </si>
  <si>
    <t>部门（单位）名称
(功能分类科目名称)</t>
  </si>
  <si>
    <t>本年支出</t>
  </si>
  <si>
    <t>基本支出</t>
  </si>
  <si>
    <t>项目支出</t>
  </si>
  <si>
    <t>其中：</t>
  </si>
  <si>
    <t>事业单位经营支出</t>
  </si>
  <si>
    <t>上缴上级支出</t>
  </si>
  <si>
    <t>对附属单位补助支出</t>
  </si>
  <si>
    <t>205</t>
  </si>
  <si>
    <t>03</t>
  </si>
  <si>
    <t>05</t>
  </si>
  <si>
    <t>高等职业教育</t>
  </si>
  <si>
    <t>208</t>
  </si>
  <si>
    <t>02</t>
  </si>
  <si>
    <t>事业单位离退休</t>
  </si>
  <si>
    <t>机关事业单位基本养老保险缴费支出</t>
  </si>
  <si>
    <t>06</t>
  </si>
  <si>
    <t>机关事业单位职业年金缴费支出</t>
  </si>
  <si>
    <t>07</t>
  </si>
  <si>
    <t>99</t>
  </si>
  <si>
    <t>其他就业补助支出</t>
  </si>
  <si>
    <t>210</t>
  </si>
  <si>
    <t>04</t>
  </si>
  <si>
    <t>09</t>
  </si>
  <si>
    <t>重大公共卫生服务</t>
  </si>
  <si>
    <t>11</t>
  </si>
  <si>
    <t>事业单位医疗</t>
  </si>
  <si>
    <t>221</t>
  </si>
  <si>
    <t>01</t>
  </si>
  <si>
    <t>住房公积金</t>
  </si>
  <si>
    <t>财政拨款收支总体情况表</t>
  </si>
  <si>
    <t xml:space="preserve">一、本年收入 </t>
  </si>
  <si>
    <t>一、本年支出</t>
  </si>
  <si>
    <t>（一）一般公共预算拨款</t>
  </si>
  <si>
    <t xml:space="preserve"> （一）一般公共服务支出</t>
  </si>
  <si>
    <t xml:space="preserve">   1、上级补助</t>
  </si>
  <si>
    <t xml:space="preserve"> （二）外交支出</t>
  </si>
  <si>
    <t xml:space="preserve">   2、本级</t>
  </si>
  <si>
    <t xml:space="preserve"> （三）国防支出</t>
  </si>
  <si>
    <t xml:space="preserve">   3、一般债券</t>
  </si>
  <si>
    <t xml:space="preserve"> （四）公共安全支出</t>
  </si>
  <si>
    <t>（二）政府性基金预算拨款</t>
  </si>
  <si>
    <t xml:space="preserve"> （五）教育支出</t>
  </si>
  <si>
    <t xml:space="preserve"> （六）科学技术支出</t>
  </si>
  <si>
    <t xml:space="preserve"> （七）文化旅游体育与传媒支出</t>
  </si>
  <si>
    <t xml:space="preserve">   3、专项债券</t>
  </si>
  <si>
    <t xml:space="preserve"> （八）社会保障和就业支出</t>
  </si>
  <si>
    <t>（三）国有资本经营预算拨款</t>
  </si>
  <si>
    <t xml:space="preserve"> （九）卫生健康支出</t>
  </si>
  <si>
    <t xml:space="preserve"> （十）节能环保支出</t>
  </si>
  <si>
    <t xml:space="preserve"> （十一）城乡社区支出</t>
  </si>
  <si>
    <t>二、上年结转结余</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</si>
  <si>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</si>
  <si>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</si>
  <si>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</si>
  <si>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</si>
  <si>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</si>
  <si>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</si>
  <si>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</si>
  <si>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</si>
  <si>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</si>
  <si>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</si>
  <si>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</si>
  <si>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</si>
  <si>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</si>
  <si>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</si>
  <si>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</si>
  <si>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</si>
  <si>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收   入   总   计</t>
  </si>
  <si>
    <t>支　　　出　　　总　　　计</t>
  </si>
  <si>
    <t>一般公共预算支出情况表</t>
  </si>
  <si>
    <t>本年一般公共预算支出</t>
  </si>
  <si>
    <t>人员经费</t>
  </si>
  <si>
    <t>公用经费</t>
  </si>
  <si>
    <t>一般公共预算基本支出情况表</t>
  </si>
  <si>
    <t>部门预算支出经济分类科目</t>
  </si>
  <si>
    <t>本年一般公共预算基本支出</t>
  </si>
  <si>
    <t>类</t>
  </si>
  <si>
    <t>款</t>
  </si>
  <si>
    <t>科目名称</t>
  </si>
  <si>
    <t>301</t>
  </si>
  <si>
    <t>工资福利支出</t>
  </si>
  <si>
    <t>基本工资</t>
  </si>
  <si>
    <t>绩效工资</t>
  </si>
  <si>
    <t>08</t>
  </si>
  <si>
    <t>机关事业单位基本养老保险缴费</t>
  </si>
  <si>
    <t>10</t>
  </si>
  <si>
    <t>职工基本医疗保险缴费</t>
  </si>
  <si>
    <t>12</t>
  </si>
  <si>
    <t>其他社会保障缴费</t>
  </si>
  <si>
    <t>13</t>
  </si>
  <si>
    <t>其他工资福利支出</t>
  </si>
  <si>
    <t>302</t>
  </si>
  <si>
    <t>商品和服务支出</t>
  </si>
  <si>
    <t>办公费</t>
  </si>
  <si>
    <t>印刷费</t>
  </si>
  <si>
    <t>水费</t>
  </si>
  <si>
    <t>邮电费</t>
  </si>
  <si>
    <t>差旅费</t>
  </si>
  <si>
    <t>维修（护）费</t>
  </si>
  <si>
    <t>18</t>
  </si>
  <si>
    <t>专用材料费</t>
  </si>
  <si>
    <t>26</t>
  </si>
  <si>
    <t>劳务费</t>
  </si>
  <si>
    <t>27</t>
  </si>
  <si>
    <t>委托业务费</t>
  </si>
  <si>
    <t>28</t>
  </si>
  <si>
    <t>工会经费</t>
  </si>
  <si>
    <t>39</t>
  </si>
  <si>
    <t>其他交通费用</t>
  </si>
  <si>
    <t>其他商品和服务支出</t>
  </si>
  <si>
    <t>对个人和家庭的补助</t>
  </si>
  <si>
    <t>离休费</t>
  </si>
  <si>
    <t>退休费</t>
  </si>
  <si>
    <t>其他对个人和家庭的补助</t>
  </si>
  <si>
    <t>财政拨款“三公”经费、会议费和培训费支出情况表</t>
  </si>
  <si>
    <t>部门（单位）名称</t>
  </si>
  <si>
    <t>资金性质</t>
  </si>
  <si>
    <t>总计</t>
  </si>
  <si>
    <t>“三公”经费</t>
  </si>
  <si>
    <t>会议费</t>
  </si>
  <si>
    <t>培训费</t>
  </si>
  <si>
    <t>因公出国（境）费</t>
  </si>
  <si>
    <t>公务用车购置及运行维护费</t>
  </si>
  <si>
    <t>公务接待费</t>
  </si>
  <si>
    <t>本级资金安排</t>
  </si>
  <si>
    <t>上级补助资金安排</t>
  </si>
  <si>
    <t>公务用车运行维护费</t>
  </si>
  <si>
    <t>公务用车购置费</t>
  </si>
  <si>
    <t>* *</t>
  </si>
  <si>
    <t>一般公共预算资金</t>
  </si>
  <si>
    <t>政府性基金预算支出情况表</t>
  </si>
  <si>
    <t>本年政府性基金预算支出</t>
  </si>
  <si>
    <t>国有资本经营预算支出情况表</t>
  </si>
  <si>
    <t>本年国有资本经营预算支出</t>
  </si>
  <si>
    <t>2023年度预算项目绩效目标公开表</t>
  </si>
  <si>
    <t>序号</t>
  </si>
  <si>
    <t>单位代码</t>
  </si>
  <si>
    <t>单位名称</t>
  </si>
  <si>
    <t>项目名称</t>
  </si>
  <si>
    <t>预算金额</t>
  </si>
  <si>
    <t>年度绩效目标</t>
  </si>
  <si>
    <t>南宁教育园区桂林高校聚集区高校建设贷款贴息</t>
  </si>
  <si>
    <t>1按时、足额偿还银行贷款利息。</t>
  </si>
  <si>
    <t>出国费</t>
  </si>
  <si>
    <t>完成派遣5-10人次赴海外进行考察和学习任务。</t>
  </si>
  <si>
    <t>图书资料购置费</t>
  </si>
  <si>
    <t>采购纸质图书均为正规出版社正式出版发行的图书，无倒装、缺页、污损、图文不清、缺附件等质量问题；采购数据库不少于7个，数据库能正常运行与使用；订购报刊不少于280种，为国家新闻出版署批准发行的出版物，无污损、缺页、漏印、错印等质量问题。</t>
  </si>
  <si>
    <t>评审劳务费</t>
  </si>
  <si>
    <t>1.完成学校年度招聘计划。2.完成学校年度职称自主评审工作。3.完成政府采购评审工作。</t>
  </si>
  <si>
    <t>专业课程建设费</t>
  </si>
  <si>
    <t>逐步完善各二级学院理论及实训教学条件,通过新增和更新教学仪器设备，改善学校学生学习条件。</t>
  </si>
  <si>
    <t>新校区建设</t>
  </si>
  <si>
    <t>完成罗文校区、武鸣校区项目年度建设任务，年度预算不超支，竣工验收合格率100％，按合同工期完工，无重大事故发生。</t>
  </si>
  <si>
    <t>就业创业经费</t>
  </si>
  <si>
    <t>1.按照教育部、自治区教育厅等上级部门下达的各类创新创业赛事工作部署，组织做好各级各类创新创业赛事选拔赛，组织全校参赛师生的赛事培训、项目辅导训练营等活动，实现提高学校参赛水平、参赛质量和在校园营造浓厚创新创业氛围，进而实现促进毕业生更充分更高质量就业的目标。
2.6和11月份举办2场线上线下校园双选会、组织用人单位开展线上线下专场招聘。为毕业生提供就业平台，实现毕业生充分就业；
3.按照教育厅相关通知要求做好2023届毕业生就业跟踪调查并形成报告对外发布，实现了对我校毕业生就业状况及学校人才培养质量的实际情况，为学校人才培养、就业指导工作提供反馈；                                                                                             
4.7-10月，做好毕业生资源指南5000册及毕业生就业服务材料约8000份。便于用人单位对我校毕业生信息、人才培养的进一步了解和做好招聘工作。
5.走访校友、校企企业，获取最新的就业资讯，为学校就业指导工作提供反馈。</t>
  </si>
  <si>
    <t>心理健康教育专项经费</t>
  </si>
  <si>
    <t>1.全年开展不少于3项主题心理健康教育宣传活动；2.心理健康教育专职教师每年接受不低于40学时的专业培训，或参加至少2次校外心理专业技术培训或学术会议，保证兼职教师每年接受不低于10学时的专业培训；3.专兼职心理咨询师每年接受不少于6次的团体心理督导；4.每年开展不少3场的校内外专家心理讲座；5.不断优化心理中心内外环境；6.不少于20场心理素质拓展训练。</t>
  </si>
  <si>
    <t>“双高”建设经费</t>
  </si>
  <si>
    <t>1.创新人才培养方案，进一步提升人才培养的质量。 2.新建实训室1间、开展数字化智能实训室建设。 3.建筑工程技术专业群育人水平、师资力量进一步提升。 4.建立一支高水平的“双师”型教师队伍。5.开展社会培训，培训达15000人次。 6.学校内部治理水平显著提高。7.校园网络环境提升。8.开展国际交流项目，对外培训教师。</t>
  </si>
  <si>
    <t>车辆购置费</t>
  </si>
  <si>
    <t>满足学校必要的公务、教学活动需要，缓解教学用车紧张的问题。</t>
  </si>
  <si>
    <t>思想政治教育专项经费</t>
  </si>
  <si>
    <t>完成和满足思政课教师的学术交流、实践研修等年度业务需求。</t>
  </si>
  <si>
    <t>培训自考分成及成本支出</t>
  </si>
  <si>
    <t>面向社会和在校生开办建设领域现场专业人员岗位考证培训和继续教育、特殊工种培训和继续教育以及检测人员培训、二级建造师继续教育、建筑工人培训，各系部发挥专业优势和特色，开办各类培训，包括木结构培训班、预算员能力提高培训班以及建筑、市政、供水、燃气等级工种培训。</t>
  </si>
  <si>
    <t>学生经费</t>
  </si>
  <si>
    <t>通过开展各类学生文体活动、学生社团活动、学生科技竞赛、评优评奖等学生活动，学生的综合素质明显提升，无重大学生安全事故发生，培养的学生得到用人单位和社会认可。</t>
  </si>
  <si>
    <t>开展建筑产业工人职业技能培训</t>
  </si>
  <si>
    <t>完善培训方案，落实培训场地、师资、耗材的准备，启动建筑产业工人培训。</t>
  </si>
  <si>
    <t>开展乡村建筑工匠职业技能培训</t>
  </si>
  <si>
    <t>做好培训方案，与各市县对接，落实培训场地、师资、耗材的准备，启动乡村建筑工匠培训。</t>
  </si>
  <si>
    <t>新图书馆家具购置</t>
  </si>
  <si>
    <t>满足40万册纸质图书藏书量的需求，提供阅览座位1000个。</t>
  </si>
  <si>
    <t>图书馆设备购置</t>
  </si>
  <si>
    <t>读者自助借还图书，视听室1间，二十四小时书房1间，电子阅览座位100个。</t>
  </si>
  <si>
    <t>行政设备购置费</t>
  </si>
  <si>
    <t>通过采购配备办公设备，改善办公环境和条件，提高行政办公效率。</t>
  </si>
  <si>
    <t>武鸣校区学生公寓家具购置项目</t>
  </si>
  <si>
    <t>完成采购，安装更换，投入正常使用，保证学生有安全温馨的新校区住宿环境。</t>
  </si>
  <si>
    <t>还本付息经费</t>
  </si>
  <si>
    <t>及时偿还农行、亚行贷款本金，按期支付贷款利息和政府专项债券利息。</t>
  </si>
  <si>
    <t>助困资助经费</t>
  </si>
  <si>
    <t xml:space="preserve">做好资助政策宣传，让每一位学生知晓国家、自治区、学校的资助政策；严格按照国家相关资助文件和政策做到对符合政策的学生全覆盖，做到资助不遗不漏；做好各项资助工作，专款专用，加强全校师生监督，让资助政策真正落实到贫困学生身上。 </t>
  </si>
  <si>
    <t>横向科研经费</t>
  </si>
  <si>
    <t>逐步提高横向科研项目和经费管理水平，提升学校学校服务社会水平。</t>
  </si>
  <si>
    <t>广西政府东盟国家留学生奖学金</t>
  </si>
  <si>
    <t>通过支付2021-2023级东盟留学生的学费、学杂费以及生活费等，保障留学生完成学业，促进与东盟国家的教学等双向交流，提升学校国际影响力。</t>
  </si>
  <si>
    <t>高等教育本专科生学生资助经费</t>
  </si>
  <si>
    <t>做好资助政策宣传，让每一位学生知晓国家、自治区、学校的资助政策；严格按照国家相关资助文件和政策做到对符合政策的学生全覆盖，做到资助不遗不漏；做好各项资助工作，专款专用，加强全校师生监督，让资助政策真正落实到贫困学生身上。</t>
  </si>
  <si>
    <t>广西高校思想工作质量提升工程经费</t>
  </si>
  <si>
    <t>1.通过举办共建活动和开展思政课教师培训活动，提升我校思政课建设水平，提高思政课教师教学科研能力，为实现高水平马克思主义学院奠定基础。2.优化学生社区总体运营环境，深化品牌项目及活动建设，形成相关理论研究成果。3.开展学生心理健康教育标准化建设工作。</t>
  </si>
  <si>
    <t>广西教育科学研究专项经费</t>
  </si>
  <si>
    <t>完成科研课题研究进度50％</t>
  </si>
  <si>
    <t>中小学(中职)教师培训经费</t>
  </si>
  <si>
    <t>人工智能助推教师队伍建设，改善教学环境，丰富多样化教学手段，提高教师教学质量</t>
  </si>
  <si>
    <t>发展平抑基金</t>
  </si>
  <si>
    <t>确保学生食堂在市场物价快速上涨形势下，保证学生消费价格稳定，以及在节假日期间，开展反馈慰问学生活动。</t>
  </si>
  <si>
    <t>重大传染病防控经费</t>
  </si>
  <si>
    <t>通过系列活动的开展，让更多的同学了解艾滋病，正视艾滋病，了解爱滋病的传播途径、发病机理和症状，以更好地遏制爱滋病的传播和蔓延；同时展现艾滋病病毒感染者和艾滋病病人热爱生活、珍视生命、积极向上的精神风貌，理解、关爱和不歧视艾滋病病毒感染者和艾滋病病人，呼唤全社会关注艾滋病的防治问题，为艾滋病病毒感染者和艾滋病病人营造良好的社会和生活环境。</t>
  </si>
  <si>
    <t>高等教育本专科生学生资助经费(中央)</t>
  </si>
  <si>
    <t>现代职业教育质量提升计划(中央)</t>
  </si>
  <si>
    <t>1.完成实训基地建设、课栈建设、教师培训，达到师生技术技能应用能力进一步提高，学校教学质量进一步提升的效果。2.通过对实训设备、环境的改造升级，提升实训教学设施，改善实训教学的环境；3.完成疫情防控工作，确保师生健康和校园安全稳定。</t>
  </si>
  <si>
    <t>现代职业教育质量提升计划资金</t>
  </si>
  <si>
    <t>1.创新人才培养方案，进一步提升人才培养的质量。以建筑工程技术专业群为引领，学校育人水平、学生学习效果进一步提高。2.保障比赛场馆的安全性及设备配置的完整性，完善体育器材配置，助力学青会顺利进行。3.完成承办、组织参赛活动，达到师生技术技能应用能力进一步提高，学校教学质量进一步提升的效果，进一步提高学校的职业教育区域合作水平，全面提高教学水平和人才培养质量。完成职业教育标准研制。完成结对帮扶校教学、竞赛方面指导建设任务。</t>
  </si>
  <si>
    <t>教育领域基础能力建设项目资金(一般债券)</t>
  </si>
  <si>
    <t>新校区宿舍楼竣工验收。</t>
  </si>
  <si>
    <t>劳务品牌培训示范基地奖补经费</t>
  </si>
  <si>
    <t>面向全区开展建工类培训。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</si>
</sst>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
  </numFmts>
  <fonts count="48">
    <font>
      <sz val="10"/>
      <name val="Arial"/>
      <family val="2"/>
    </font>
    <font>
      <sz val="11"/>
      <name val="宋体"/>
      <family val="0"/>
    </font>
    <font>
      <sz val="11"/>
      <color indexed="8"/>
      <name val="Calibri"/>
      <family val="2"/>
    </font>
    <font>
      <b/>
      <sz val="11"/>
      <color indexed="8"/>
      <name val="Calibri"/>
      <family val="2"/>
    </font>
    <font>
      <b/>
      <sz val="16"/>
      <color indexed="8"/>
      <name val="宋体"/>
      <family val="0"/>
    </font>
    <font>
      <b/>
      <sz val="10"/>
      <color indexed="8"/>
      <name val="宋体"/>
      <family val="0"/>
    </font>
    <font>
      <sz val="9"/>
      <color indexed="8"/>
      <name val="宋体"/>
      <family val="0"/>
    </font>
    <font>
      <sz val="10"/>
      <color indexed="8"/>
      <name val="宋体"/>
      <family val="0"/>
    </font>
    <font>
      <b/>
      <sz val="20"/>
      <color indexed="8"/>
      <name val="宋体"/>
      <family val="0"/>
    </font>
    <font>
      <sz val="10"/>
      <color indexed="8"/>
      <name val="Calibri"/>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2"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5">
    <xf numFmtId="0" fontId="0" fillId="0" borderId="0" xfId="0" applyAlignment="1">
      <alignment/>
    </xf>
    <xf numFmtId="0" fontId="2" fillId="0" borderId="0" xfId="0" applyFont="1" applyBorder="1" applyAlignment="1" applyProtection="1">
      <alignment/>
      <protection/>
    </xf>
    <xf numFmtId="0" fontId="3" fillId="0" borderId="0" xfId="0" applyFont="1" applyFill="1" applyBorder="1" applyAlignment="1" applyProtection="1">
      <alignment/>
      <protection/>
    </xf>
    <xf numFmtId="0" fontId="2" fillId="0" borderId="0" xfId="0" applyFont="1" applyBorder="1" applyAlignment="1" applyProtection="1">
      <alignment wrapText="1"/>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6" fillId="0" borderId="9" xfId="0" applyFont="1" applyBorder="1" applyAlignment="1" applyProtection="1">
      <alignment vertical="center"/>
      <protection/>
    </xf>
    <xf numFmtId="0" fontId="6" fillId="0" borderId="9" xfId="0" applyFont="1" applyBorder="1" applyAlignment="1" applyProtection="1">
      <alignment vertical="center" wrapText="1"/>
      <protection/>
    </xf>
    <xf numFmtId="4" fontId="6" fillId="0" borderId="9" xfId="0" applyNumberFormat="1" applyFont="1" applyBorder="1" applyAlignment="1" applyProtection="1">
      <alignment vertical="center"/>
      <protection/>
    </xf>
    <xf numFmtId="0" fontId="6" fillId="0" borderId="9" xfId="0" applyFont="1" applyBorder="1" applyAlignment="1" applyProtection="1">
      <alignment horizontal="left" vertical="center" wrapText="1"/>
      <protection/>
    </xf>
    <xf numFmtId="0" fontId="6" fillId="0" borderId="9" xfId="0" applyFont="1" applyBorder="1" applyAlignment="1" applyProtection="1">
      <alignment horizontal="center" vertical="center" wrapText="1"/>
      <protection/>
    </xf>
    <xf numFmtId="0" fontId="6" fillId="0" borderId="9"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0" fontId="7" fillId="0" borderId="9" xfId="0" applyFont="1" applyBorder="1" applyAlignment="1" applyProtection="1">
      <alignment horizontal="center" vertical="center" wrapText="1"/>
      <protection/>
    </xf>
    <xf numFmtId="0" fontId="7" fillId="0" borderId="9" xfId="0" applyFont="1" applyBorder="1" applyAlignment="1" applyProtection="1">
      <alignment horizontal="right" vertical="center"/>
      <protection/>
    </xf>
    <xf numFmtId="0" fontId="6"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9" xfId="0" applyFont="1" applyBorder="1" applyAlignment="1" applyProtection="1">
      <alignment vertical="center"/>
      <protection/>
    </xf>
    <xf numFmtId="4" fontId="7" fillId="0" borderId="9" xfId="0" applyNumberFormat="1" applyFont="1" applyBorder="1" applyAlignment="1" applyProtection="1">
      <alignment horizontal="right" vertical="center"/>
      <protection/>
    </xf>
    <xf numFmtId="0" fontId="9" fillId="0" borderId="0" xfId="0" applyFont="1" applyBorder="1" applyAlignment="1" applyProtection="1">
      <alignment/>
      <protection/>
    </xf>
    <xf numFmtId="0" fontId="9" fillId="0" borderId="0" xfId="0" applyFont="1" applyBorder="1" applyAlignment="1" applyProtection="1">
      <alignment horizontal="right"/>
      <protection/>
    </xf>
    <xf numFmtId="0" fontId="7" fillId="0" borderId="0" xfId="0" applyFont="1" applyBorder="1" applyAlignment="1" applyProtection="1">
      <alignment horizontal="center" vertical="center" wrapText="1"/>
      <protection/>
    </xf>
    <xf numFmtId="0" fontId="7" fillId="0" borderId="10"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180" fontId="7" fillId="0" borderId="9" xfId="0" applyNumberFormat="1" applyFont="1" applyBorder="1" applyAlignment="1" applyProtection="1">
      <alignment horizontal="right" vertical="center"/>
      <protection/>
    </xf>
    <xf numFmtId="49" fontId="7" fillId="0" borderId="9" xfId="0" applyNumberFormat="1" applyFont="1" applyBorder="1" applyAlignment="1" applyProtection="1">
      <alignment horizontal="center" vertical="center"/>
      <protection/>
    </xf>
    <xf numFmtId="49" fontId="7" fillId="0" borderId="9" xfId="0" applyNumberFormat="1" applyFont="1" applyBorder="1" applyAlignment="1" applyProtection="1">
      <alignment horizontal="left" vertical="center"/>
      <protection/>
    </xf>
    <xf numFmtId="0" fontId="7" fillId="0" borderId="9" xfId="0" applyFont="1" applyBorder="1" applyAlignment="1" applyProtection="1">
      <alignment horizontal="left" vertical="center"/>
      <protection/>
    </xf>
    <xf numFmtId="0" fontId="7" fillId="0" borderId="0" xfId="0" applyFont="1" applyBorder="1" applyAlignment="1" applyProtection="1">
      <alignment/>
      <protection/>
    </xf>
    <xf numFmtId="49" fontId="7" fillId="0" borderId="9" xfId="0" applyNumberFormat="1" applyFont="1" applyBorder="1" applyAlignment="1" applyProtection="1">
      <alignment vertical="center"/>
      <protection/>
    </xf>
    <xf numFmtId="0" fontId="7" fillId="0" borderId="9" xfId="0" applyFont="1" applyBorder="1" applyAlignment="1" applyProtection="1">
      <alignment vertical="center" wrapText="1"/>
      <protection/>
    </xf>
    <xf numFmtId="0" fontId="7" fillId="0" borderId="9" xfId="0" applyFont="1" applyBorder="1" applyAlignment="1" applyProtection="1">
      <alignment horizontal="left" vertical="center" wrapText="1"/>
      <protection/>
    </xf>
    <xf numFmtId="4" fontId="7" fillId="0" borderId="9" xfId="0" applyNumberFormat="1" applyFont="1" applyBorder="1" applyAlignment="1" applyProtection="1">
      <alignment horizontal="right" vertical="center" wrapText="1"/>
      <protection/>
    </xf>
    <xf numFmtId="0" fontId="2" fillId="33" borderId="0" xfId="0" applyFont="1" applyFill="1" applyBorder="1" applyAlignment="1" applyProtection="1">
      <alignment vertical="center"/>
      <protection/>
    </xf>
    <xf numFmtId="4" fontId="7" fillId="0" borderId="0" xfId="0" applyNumberFormat="1" applyFont="1" applyBorder="1" applyAlignment="1" applyProtection="1">
      <alignment horizontal="right" vertical="center"/>
      <protection/>
    </xf>
    <xf numFmtId="180" fontId="7" fillId="0" borderId="9" xfId="0" applyNumberFormat="1" applyFont="1" applyBorder="1" applyAlignment="1" applyProtection="1">
      <alignment vertical="center"/>
      <protection/>
    </xf>
    <xf numFmtId="0" fontId="7" fillId="0" borderId="0" xfId="0" applyFont="1" applyBorder="1" applyAlignment="1" applyProtection="1">
      <alignment horizontal="left" vertical="center"/>
      <protection/>
    </xf>
    <xf numFmtId="180" fontId="7" fillId="33" borderId="9" xfId="0" applyNumberFormat="1" applyFont="1" applyFill="1" applyBorder="1" applyAlignment="1" applyProtection="1">
      <alignment horizontal="right" vertical="center"/>
      <protection/>
    </xf>
    <xf numFmtId="0" fontId="6" fillId="33" borderId="0" xfId="0"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34"/>
  <sheetViews>
    <sheetView showGridLines="0" tabSelected="1" workbookViewId="0" topLeftCell="A1">
      <selection activeCell="K13" sqref="K13"/>
    </sheetView>
  </sheetViews>
  <sheetFormatPr defaultColWidth="9.140625" defaultRowHeight="12.75" customHeight="1"/>
  <cols>
    <col min="1" max="1" width="34.8515625" style="1" customWidth="1"/>
    <col min="2" max="2" width="24.140625" style="1" customWidth="1"/>
    <col min="3" max="3" width="36.421875" style="1" customWidth="1"/>
    <col min="4" max="4" width="23.140625" style="1" customWidth="1"/>
    <col min="5" max="36" width="9.140625" style="1" customWidth="1"/>
  </cols>
  <sheetData>
    <row r="1" s="1" customFormat="1" ht="15" customHeight="1">
      <c r="D1" s="15"/>
    </row>
    <row r="2" spans="1:4" s="1" customFormat="1" ht="25.5" customHeight="1">
      <c r="A2" s="16" t="s">
        <v>0</v>
      </c>
      <c r="B2" s="16"/>
      <c r="C2" s="16"/>
      <c r="D2" s="16"/>
    </row>
    <row r="3" spans="1:4" s="1" customFormat="1" ht="15" customHeight="1">
      <c r="A3" s="34"/>
      <c r="B3" s="34"/>
      <c r="C3" s="34"/>
      <c r="D3" s="15" t="s">
        <v>1</v>
      </c>
    </row>
    <row r="4" spans="1:4" s="1" customFormat="1" ht="16.5" customHeight="1">
      <c r="A4" s="17" t="s">
        <v>2</v>
      </c>
      <c r="B4" s="17"/>
      <c r="C4" s="27" t="s">
        <v>3</v>
      </c>
      <c r="D4" s="29"/>
    </row>
    <row r="5" spans="1:4" s="1" customFormat="1" ht="16.5" customHeight="1">
      <c r="A5" s="17" t="s">
        <v>4</v>
      </c>
      <c r="B5" s="17" t="s">
        <v>5</v>
      </c>
      <c r="C5" s="17" t="s">
        <v>6</v>
      </c>
      <c r="D5" s="17" t="s">
        <v>5</v>
      </c>
    </row>
    <row r="6" spans="1:4" s="1" customFormat="1" ht="16.5" customHeight="1">
      <c r="A6" s="22" t="s">
        <v>7</v>
      </c>
      <c r="B6" s="40">
        <v>32566.164</v>
      </c>
      <c r="C6" s="22" t="s">
        <v>8</v>
      </c>
      <c r="D6" s="30"/>
    </row>
    <row r="7" spans="1:4" s="1" customFormat="1" ht="16.5" customHeight="1">
      <c r="A7" s="22" t="s">
        <v>9</v>
      </c>
      <c r="B7" s="30">
        <v>4779</v>
      </c>
      <c r="C7" s="22" t="s">
        <v>10</v>
      </c>
      <c r="D7" s="30"/>
    </row>
    <row r="8" spans="1:4" s="1" customFormat="1" ht="16.5" customHeight="1">
      <c r="A8" s="22" t="s">
        <v>11</v>
      </c>
      <c r="B8" s="41">
        <v>26787.164</v>
      </c>
      <c r="C8" s="22" t="s">
        <v>12</v>
      </c>
      <c r="D8" s="30"/>
    </row>
    <row r="9" spans="1:4" s="1" customFormat="1" ht="16.5" customHeight="1">
      <c r="A9" s="42" t="s">
        <v>13</v>
      </c>
      <c r="B9" s="30">
        <v>1000</v>
      </c>
      <c r="C9" s="22" t="s">
        <v>14</v>
      </c>
      <c r="D9" s="30"/>
    </row>
    <row r="10" spans="1:4" s="1" customFormat="1" ht="16.5" customHeight="1">
      <c r="A10" s="22" t="s">
        <v>15</v>
      </c>
      <c r="B10" s="30"/>
      <c r="C10" s="22" t="s">
        <v>16</v>
      </c>
      <c r="D10" s="30">
        <v>63142.556147</v>
      </c>
    </row>
    <row r="11" spans="1:4" s="1" customFormat="1" ht="16.5" customHeight="1">
      <c r="A11" s="22" t="s">
        <v>9</v>
      </c>
      <c r="B11" s="23"/>
      <c r="C11" s="22" t="s">
        <v>17</v>
      </c>
      <c r="D11" s="30"/>
    </row>
    <row r="12" spans="1:4" s="1" customFormat="1" ht="16.5" customHeight="1">
      <c r="A12" s="22" t="s">
        <v>11</v>
      </c>
      <c r="B12" s="30"/>
      <c r="C12" s="22" t="s">
        <v>18</v>
      </c>
      <c r="D12" s="30"/>
    </row>
    <row r="13" spans="1:4" s="1" customFormat="1" ht="16.5" customHeight="1">
      <c r="A13" s="21" t="s">
        <v>19</v>
      </c>
      <c r="B13" s="30"/>
      <c r="C13" s="22" t="s">
        <v>20</v>
      </c>
      <c r="D13" s="30">
        <v>1970.88</v>
      </c>
    </row>
    <row r="14" spans="1:4" s="1" customFormat="1" ht="16.5" customHeight="1">
      <c r="A14" s="22" t="s">
        <v>21</v>
      </c>
      <c r="B14" s="30"/>
      <c r="C14" s="22" t="s">
        <v>22</v>
      </c>
      <c r="D14" s="30">
        <v>515.37</v>
      </c>
    </row>
    <row r="15" spans="1:4" s="1" customFormat="1" ht="16.5" customHeight="1">
      <c r="A15" s="22" t="s">
        <v>9</v>
      </c>
      <c r="B15" s="30"/>
      <c r="C15" s="22" t="s">
        <v>23</v>
      </c>
      <c r="D15" s="30"/>
    </row>
    <row r="16" spans="1:4" s="1" customFormat="1" ht="16.5" customHeight="1">
      <c r="A16" s="22" t="s">
        <v>11</v>
      </c>
      <c r="B16" s="30"/>
      <c r="C16" s="22" t="s">
        <v>24</v>
      </c>
      <c r="D16" s="30"/>
    </row>
    <row r="17" spans="1:4" s="1" customFormat="1" ht="16.5" customHeight="1">
      <c r="A17" s="22" t="s">
        <v>25</v>
      </c>
      <c r="B17" s="30">
        <v>31837.688267</v>
      </c>
      <c r="C17" s="22" t="s">
        <v>26</v>
      </c>
      <c r="D17" s="30"/>
    </row>
    <row r="18" spans="1:4" s="1" customFormat="1" ht="16.5" customHeight="1">
      <c r="A18" s="22" t="s">
        <v>27</v>
      </c>
      <c r="B18" s="30"/>
      <c r="C18" s="22" t="s">
        <v>28</v>
      </c>
      <c r="D18" s="30"/>
    </row>
    <row r="19" spans="1:4" s="1" customFormat="1" ht="16.5" customHeight="1">
      <c r="A19" s="22" t="s">
        <v>29</v>
      </c>
      <c r="B19" s="30"/>
      <c r="C19" s="22" t="s">
        <v>30</v>
      </c>
      <c r="D19" s="30"/>
    </row>
    <row r="20" spans="1:4" s="1" customFormat="1" ht="16.5" customHeight="1">
      <c r="A20" s="22" t="s">
        <v>31</v>
      </c>
      <c r="B20" s="30"/>
      <c r="C20" s="22" t="s">
        <v>32</v>
      </c>
      <c r="D20" s="30"/>
    </row>
    <row r="21" spans="1:4" s="1" customFormat="1" ht="16.5" customHeight="1">
      <c r="A21" s="22" t="s">
        <v>33</v>
      </c>
      <c r="B21" s="30"/>
      <c r="C21" s="22" t="s">
        <v>34</v>
      </c>
      <c r="D21" s="30"/>
    </row>
    <row r="22" spans="1:4" s="1" customFormat="1" ht="16.5" customHeight="1">
      <c r="A22" s="22" t="s">
        <v>35</v>
      </c>
      <c r="B22" s="30">
        <v>899.48388</v>
      </c>
      <c r="C22" s="22" t="s">
        <v>36</v>
      </c>
      <c r="D22" s="30"/>
    </row>
    <row r="23" spans="1:4" s="1" customFormat="1" ht="16.5" customHeight="1">
      <c r="A23" s="22"/>
      <c r="B23" s="43"/>
      <c r="C23" s="22" t="s">
        <v>37</v>
      </c>
      <c r="D23" s="30"/>
    </row>
    <row r="24" spans="1:4" s="1" customFormat="1" ht="16.5" customHeight="1">
      <c r="A24" s="22"/>
      <c r="B24" s="43"/>
      <c r="C24" s="22" t="s">
        <v>38</v>
      </c>
      <c r="D24" s="30">
        <v>819.53</v>
      </c>
    </row>
    <row r="25" spans="1:4" s="1" customFormat="1" ht="16.5" customHeight="1">
      <c r="A25" s="22"/>
      <c r="B25" s="30"/>
      <c r="C25" s="22" t="s">
        <v>39</v>
      </c>
      <c r="D25" s="30"/>
    </row>
    <row r="26" spans="1:4" s="1" customFormat="1" ht="16.5" customHeight="1">
      <c r="A26" s="22"/>
      <c r="B26" s="30"/>
      <c r="C26" s="22" t="s">
        <v>40</v>
      </c>
      <c r="D26" s="30"/>
    </row>
    <row r="27" spans="1:4" s="1" customFormat="1" ht="16.5" customHeight="1">
      <c r="A27" s="22"/>
      <c r="B27" s="30"/>
      <c r="C27" s="22" t="s">
        <v>41</v>
      </c>
      <c r="D27" s="30"/>
    </row>
    <row r="28" spans="1:4" s="1" customFormat="1" ht="16.5" customHeight="1">
      <c r="A28" s="22"/>
      <c r="B28" s="30"/>
      <c r="C28" s="22" t="s">
        <v>42</v>
      </c>
      <c r="D28" s="30"/>
    </row>
    <row r="29" spans="1:4" s="1" customFormat="1" ht="16.5" customHeight="1">
      <c r="A29" s="22"/>
      <c r="B29" s="30"/>
      <c r="C29" s="22" t="s">
        <v>43</v>
      </c>
      <c r="D29" s="30"/>
    </row>
    <row r="30" spans="1:4" s="1" customFormat="1" ht="16.5" customHeight="1">
      <c r="A30" s="22"/>
      <c r="B30" s="30"/>
      <c r="C30" s="22" t="s">
        <v>44</v>
      </c>
      <c r="D30" s="30"/>
    </row>
    <row r="31" spans="1:4" s="1" customFormat="1" ht="16.5" customHeight="1">
      <c r="A31" s="22"/>
      <c r="B31" s="30"/>
      <c r="C31" s="22" t="s">
        <v>45</v>
      </c>
      <c r="D31" s="30"/>
    </row>
    <row r="32" spans="1:4" s="1" customFormat="1" ht="16.5" customHeight="1">
      <c r="A32" s="17" t="s">
        <v>46</v>
      </c>
      <c r="B32" s="30">
        <v>65303.336147</v>
      </c>
      <c r="C32" s="17" t="s">
        <v>47</v>
      </c>
      <c r="D32" s="30">
        <v>66448.336147</v>
      </c>
    </row>
    <row r="33" spans="1:4" s="1" customFormat="1" ht="16.5" customHeight="1">
      <c r="A33" s="22" t="s">
        <v>48</v>
      </c>
      <c r="B33" s="30">
        <v>1145</v>
      </c>
      <c r="C33" s="22" t="s">
        <v>49</v>
      </c>
      <c r="D33" s="30"/>
    </row>
    <row r="34" spans="1:34" s="1" customFormat="1" ht="16.5" customHeight="1">
      <c r="A34" s="17" t="s">
        <v>50</v>
      </c>
      <c r="B34" s="30">
        <v>66448.336147</v>
      </c>
      <c r="C34" s="17" t="s">
        <v>51</v>
      </c>
      <c r="D34" s="30">
        <v>66448.336147</v>
      </c>
      <c r="E34" s="44"/>
      <c r="F34" s="44"/>
      <c r="G34" s="44"/>
      <c r="H34" s="44"/>
      <c r="I34" s="44"/>
      <c r="J34" s="44"/>
      <c r="K34" s="44"/>
      <c r="N34" s="44"/>
      <c r="O34" s="44"/>
      <c r="P34" s="44"/>
      <c r="Q34" s="44"/>
      <c r="R34" s="44"/>
      <c r="S34" s="44"/>
      <c r="T34" s="44"/>
      <c r="U34" s="44"/>
      <c r="V34" s="44"/>
      <c r="W34" s="44"/>
      <c r="X34" s="44"/>
      <c r="Y34" s="44"/>
      <c r="Z34" s="44"/>
      <c r="AA34" s="44"/>
      <c r="AB34" s="44"/>
      <c r="AC34" s="44"/>
      <c r="AF34" s="44"/>
      <c r="AG34" s="44"/>
      <c r="AH34" s="44"/>
    </row>
  </sheetData>
  <sheetProtection sheet="1" formatCells="0" formatColumns="0" formatRows="0" insertColumns="0" insertRows="0" insertHyperlinks="0" deleteColumns="0" deleteRows="0" sort="0" autoFilter="0" pivotTables="0"/>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F41"/>
  <sheetViews>
    <sheetView showGridLines="0" workbookViewId="0" topLeftCell="A1">
      <selection activeCell="H11" sqref="H11"/>
    </sheetView>
  </sheetViews>
  <sheetFormatPr defaultColWidth="9.140625" defaultRowHeight="12.75" customHeight="1"/>
  <cols>
    <col min="1" max="1" width="5.140625" style="1" customWidth="1"/>
    <col min="2" max="2" width="10.421875" style="1" customWidth="1"/>
    <col min="3" max="3" width="27.140625" style="1" customWidth="1"/>
    <col min="4" max="4" width="22.28125" style="3" customWidth="1"/>
    <col min="5" max="5" width="12.28125" style="1" customWidth="1"/>
    <col min="6" max="6" width="110.28125" style="1" customWidth="1"/>
  </cols>
  <sheetData>
    <row r="1" s="1" customFormat="1" ht="11.25" customHeight="1">
      <c r="D1" s="3"/>
    </row>
    <row r="2" spans="1:6" s="1" customFormat="1" ht="29.25" customHeight="1">
      <c r="A2" s="4" t="s">
        <v>208</v>
      </c>
      <c r="B2" s="4"/>
      <c r="C2" s="4"/>
      <c r="D2" s="5"/>
      <c r="E2" s="4"/>
      <c r="F2" s="4"/>
    </row>
    <row r="3" s="1" customFormat="1" ht="11.25" customHeight="1">
      <c r="D3" s="3"/>
    </row>
    <row r="4" s="1" customFormat="1" ht="18" customHeight="1">
      <c r="D4" s="3"/>
    </row>
    <row r="5" spans="1:6" s="2" customFormat="1" ht="27.75" customHeight="1">
      <c r="A5" s="6" t="s">
        <v>209</v>
      </c>
      <c r="B5" s="6" t="s">
        <v>210</v>
      </c>
      <c r="C5" s="6" t="s">
        <v>211</v>
      </c>
      <c r="D5" s="6" t="s">
        <v>212</v>
      </c>
      <c r="E5" s="7" t="s">
        <v>213</v>
      </c>
      <c r="F5" s="6" t="s">
        <v>214</v>
      </c>
    </row>
    <row r="6" spans="1:6" s="1" customFormat="1" ht="27.75" customHeight="1">
      <c r="A6" s="8" t="s">
        <v>66</v>
      </c>
      <c r="B6" s="8" t="s">
        <v>67</v>
      </c>
      <c r="C6" s="8" t="s">
        <v>68</v>
      </c>
      <c r="D6" s="9" t="s">
        <v>66</v>
      </c>
      <c r="E6" s="10">
        <f>E7</f>
        <v>30399.363047</v>
      </c>
      <c r="F6" s="11" t="s">
        <v>66</v>
      </c>
    </row>
    <row r="7" spans="1:6" s="1" customFormat="1" ht="27.75" customHeight="1">
      <c r="A7" s="8"/>
      <c r="B7" s="8" t="s">
        <v>69</v>
      </c>
      <c r="C7" s="8" t="s">
        <v>70</v>
      </c>
      <c r="D7" s="12" t="s">
        <v>56</v>
      </c>
      <c r="E7" s="10">
        <f>SUM(E8:E41)</f>
        <v>30399.363047</v>
      </c>
      <c r="F7" s="11"/>
    </row>
    <row r="8" spans="1:6" s="1" customFormat="1" ht="27.75" customHeight="1">
      <c r="A8" s="13">
        <v>1</v>
      </c>
      <c r="B8" s="8" t="s">
        <v>69</v>
      </c>
      <c r="C8" s="8" t="s">
        <v>70</v>
      </c>
      <c r="D8" s="9" t="s">
        <v>215</v>
      </c>
      <c r="E8" s="10">
        <v>25</v>
      </c>
      <c r="F8" s="11" t="s">
        <v>216</v>
      </c>
    </row>
    <row r="9" spans="1:6" s="1" customFormat="1" ht="27.75" customHeight="1">
      <c r="A9" s="13">
        <v>2</v>
      </c>
      <c r="B9" s="8" t="s">
        <v>69</v>
      </c>
      <c r="C9" s="8" t="s">
        <v>70</v>
      </c>
      <c r="D9" s="9" t="s">
        <v>217</v>
      </c>
      <c r="E9" s="10">
        <v>26.8</v>
      </c>
      <c r="F9" s="11" t="s">
        <v>218</v>
      </c>
    </row>
    <row r="10" spans="1:6" s="1" customFormat="1" ht="27.75" customHeight="1">
      <c r="A10" s="13">
        <v>3</v>
      </c>
      <c r="B10" s="8" t="s">
        <v>69</v>
      </c>
      <c r="C10" s="8" t="s">
        <v>70</v>
      </c>
      <c r="D10" s="9" t="s">
        <v>219</v>
      </c>
      <c r="E10" s="10">
        <v>380</v>
      </c>
      <c r="F10" s="11" t="s">
        <v>220</v>
      </c>
    </row>
    <row r="11" spans="1:6" s="1" customFormat="1" ht="27.75" customHeight="1">
      <c r="A11" s="13">
        <v>4</v>
      </c>
      <c r="B11" s="8" t="s">
        <v>69</v>
      </c>
      <c r="C11" s="8" t="s">
        <v>70</v>
      </c>
      <c r="D11" s="9" t="s">
        <v>221</v>
      </c>
      <c r="E11" s="10">
        <v>26.19</v>
      </c>
      <c r="F11" s="11" t="s">
        <v>222</v>
      </c>
    </row>
    <row r="12" spans="1:6" s="1" customFormat="1" ht="27.75" customHeight="1">
      <c r="A12" s="13">
        <v>5</v>
      </c>
      <c r="B12" s="8" t="s">
        <v>69</v>
      </c>
      <c r="C12" s="8" t="s">
        <v>70</v>
      </c>
      <c r="D12" s="9" t="s">
        <v>223</v>
      </c>
      <c r="E12" s="10">
        <f>438.744+80</f>
        <v>518.744</v>
      </c>
      <c r="F12" s="11" t="s">
        <v>224</v>
      </c>
    </row>
    <row r="13" spans="1:6" s="1" customFormat="1" ht="27.75" customHeight="1">
      <c r="A13" s="13">
        <v>6</v>
      </c>
      <c r="B13" s="8" t="s">
        <v>69</v>
      </c>
      <c r="C13" s="8" t="s">
        <v>70</v>
      </c>
      <c r="D13" s="9" t="s">
        <v>225</v>
      </c>
      <c r="E13" s="10">
        <v>10040.09</v>
      </c>
      <c r="F13" s="11" t="s">
        <v>226</v>
      </c>
    </row>
    <row r="14" spans="1:6" s="1" customFormat="1" ht="123" customHeight="1">
      <c r="A14" s="13">
        <v>7</v>
      </c>
      <c r="B14" s="8" t="s">
        <v>69</v>
      </c>
      <c r="C14" s="8" t="s">
        <v>70</v>
      </c>
      <c r="D14" s="9" t="s">
        <v>227</v>
      </c>
      <c r="E14" s="10">
        <f>97.06+40</f>
        <v>137.06</v>
      </c>
      <c r="F14" s="11" t="s">
        <v>228</v>
      </c>
    </row>
    <row r="15" spans="1:6" s="1" customFormat="1" ht="42" customHeight="1">
      <c r="A15" s="13">
        <v>8</v>
      </c>
      <c r="B15" s="8" t="s">
        <v>69</v>
      </c>
      <c r="C15" s="8" t="s">
        <v>70</v>
      </c>
      <c r="D15" s="9" t="s">
        <v>229</v>
      </c>
      <c r="E15" s="10">
        <f>29.5+5</f>
        <v>34.5</v>
      </c>
      <c r="F15" s="11" t="s">
        <v>230</v>
      </c>
    </row>
    <row r="16" spans="1:6" s="1" customFormat="1" ht="39" customHeight="1">
      <c r="A16" s="13">
        <v>9</v>
      </c>
      <c r="B16" s="8" t="s">
        <v>69</v>
      </c>
      <c r="C16" s="8" t="s">
        <v>70</v>
      </c>
      <c r="D16" s="9" t="s">
        <v>231</v>
      </c>
      <c r="E16" s="10">
        <f>3238.43+188.97</f>
        <v>3427.3999999999996</v>
      </c>
      <c r="F16" s="11" t="s">
        <v>232</v>
      </c>
    </row>
    <row r="17" spans="1:6" s="1" customFormat="1" ht="27.75" customHeight="1">
      <c r="A17" s="13">
        <v>10</v>
      </c>
      <c r="B17" s="8" t="s">
        <v>69</v>
      </c>
      <c r="C17" s="8" t="s">
        <v>70</v>
      </c>
      <c r="D17" s="9" t="s">
        <v>233</v>
      </c>
      <c r="E17" s="10">
        <v>51.5</v>
      </c>
      <c r="F17" s="11" t="s">
        <v>234</v>
      </c>
    </row>
    <row r="18" spans="1:6" s="1" customFormat="1" ht="27.75" customHeight="1">
      <c r="A18" s="13">
        <v>11</v>
      </c>
      <c r="B18" s="8" t="s">
        <v>69</v>
      </c>
      <c r="C18" s="8" t="s">
        <v>70</v>
      </c>
      <c r="D18" s="9" t="s">
        <v>235</v>
      </c>
      <c r="E18" s="10">
        <v>60</v>
      </c>
      <c r="F18" s="11" t="s">
        <v>236</v>
      </c>
    </row>
    <row r="19" spans="1:6" s="1" customFormat="1" ht="39.75" customHeight="1">
      <c r="A19" s="13">
        <v>12</v>
      </c>
      <c r="B19" s="8" t="s">
        <v>69</v>
      </c>
      <c r="C19" s="8" t="s">
        <v>70</v>
      </c>
      <c r="D19" s="9" t="s">
        <v>237</v>
      </c>
      <c r="E19" s="10">
        <v>587.57</v>
      </c>
      <c r="F19" s="11" t="s">
        <v>238</v>
      </c>
    </row>
    <row r="20" spans="1:6" s="1" customFormat="1" ht="27.75" customHeight="1">
      <c r="A20" s="13">
        <v>13</v>
      </c>
      <c r="B20" s="8" t="s">
        <v>69</v>
      </c>
      <c r="C20" s="8" t="s">
        <v>70</v>
      </c>
      <c r="D20" s="9" t="s">
        <v>239</v>
      </c>
      <c r="E20" s="10">
        <v>412.0796</v>
      </c>
      <c r="F20" s="11" t="s">
        <v>240</v>
      </c>
    </row>
    <row r="21" spans="1:6" s="1" customFormat="1" ht="27.75" customHeight="1">
      <c r="A21" s="13">
        <v>14</v>
      </c>
      <c r="B21" s="8" t="s">
        <v>69</v>
      </c>
      <c r="C21" s="8" t="s">
        <v>70</v>
      </c>
      <c r="D21" s="9" t="s">
        <v>241</v>
      </c>
      <c r="E21" s="10">
        <v>832</v>
      </c>
      <c r="F21" s="11" t="s">
        <v>242</v>
      </c>
    </row>
    <row r="22" spans="1:6" s="1" customFormat="1" ht="27.75" customHeight="1">
      <c r="A22" s="13">
        <v>15</v>
      </c>
      <c r="B22" s="8" t="s">
        <v>69</v>
      </c>
      <c r="C22" s="8" t="s">
        <v>70</v>
      </c>
      <c r="D22" s="9" t="s">
        <v>243</v>
      </c>
      <c r="E22" s="10">
        <v>285</v>
      </c>
      <c r="F22" s="11" t="s">
        <v>244</v>
      </c>
    </row>
    <row r="23" spans="1:6" s="1" customFormat="1" ht="27.75" customHeight="1">
      <c r="A23" s="13">
        <v>16</v>
      </c>
      <c r="B23" s="8" t="s">
        <v>69</v>
      </c>
      <c r="C23" s="8" t="s">
        <v>70</v>
      </c>
      <c r="D23" s="9" t="s">
        <v>245</v>
      </c>
      <c r="E23" s="10">
        <f>272.43+127.57</f>
        <v>400</v>
      </c>
      <c r="F23" s="11" t="s">
        <v>246</v>
      </c>
    </row>
    <row r="24" spans="1:6" s="1" customFormat="1" ht="27.75" customHeight="1">
      <c r="A24" s="13">
        <v>17</v>
      </c>
      <c r="B24" s="8" t="s">
        <v>69</v>
      </c>
      <c r="C24" s="8" t="s">
        <v>70</v>
      </c>
      <c r="D24" s="9" t="s">
        <v>247</v>
      </c>
      <c r="E24" s="10">
        <v>462.05388</v>
      </c>
      <c r="F24" s="11" t="s">
        <v>248</v>
      </c>
    </row>
    <row r="25" spans="1:6" s="1" customFormat="1" ht="27.75" customHeight="1">
      <c r="A25" s="13">
        <v>18</v>
      </c>
      <c r="B25" s="8" t="s">
        <v>69</v>
      </c>
      <c r="C25" s="8" t="s">
        <v>70</v>
      </c>
      <c r="D25" s="9" t="s">
        <v>249</v>
      </c>
      <c r="E25" s="10">
        <f>113+40</f>
        <v>153</v>
      </c>
      <c r="F25" s="11" t="s">
        <v>250</v>
      </c>
    </row>
    <row r="26" spans="1:6" s="1" customFormat="1" ht="27.75" customHeight="1">
      <c r="A26" s="13">
        <v>19</v>
      </c>
      <c r="B26" s="8" t="s">
        <v>69</v>
      </c>
      <c r="C26" s="8" t="s">
        <v>70</v>
      </c>
      <c r="D26" s="9" t="s">
        <v>251</v>
      </c>
      <c r="E26" s="10">
        <v>943</v>
      </c>
      <c r="F26" s="11" t="s">
        <v>252</v>
      </c>
    </row>
    <row r="27" spans="1:6" s="1" customFormat="1" ht="27.75" customHeight="1">
      <c r="A27" s="13">
        <v>20</v>
      </c>
      <c r="B27" s="8" t="s">
        <v>69</v>
      </c>
      <c r="C27" s="8" t="s">
        <v>70</v>
      </c>
      <c r="D27" s="9" t="s">
        <v>253</v>
      </c>
      <c r="E27" s="10">
        <f>977+550</f>
        <v>1527</v>
      </c>
      <c r="F27" s="11" t="s">
        <v>254</v>
      </c>
    </row>
    <row r="28" spans="1:6" s="1" customFormat="1" ht="27.75" customHeight="1">
      <c r="A28" s="13">
        <v>21</v>
      </c>
      <c r="B28" s="8" t="s">
        <v>69</v>
      </c>
      <c r="C28" s="8" t="s">
        <v>70</v>
      </c>
      <c r="D28" s="9" t="s">
        <v>255</v>
      </c>
      <c r="E28" s="10">
        <v>1020.631567</v>
      </c>
      <c r="F28" s="11" t="s">
        <v>256</v>
      </c>
    </row>
    <row r="29" spans="1:6" s="1" customFormat="1" ht="27.75" customHeight="1">
      <c r="A29" s="13">
        <v>22</v>
      </c>
      <c r="B29" s="8" t="s">
        <v>69</v>
      </c>
      <c r="C29" s="8" t="s">
        <v>70</v>
      </c>
      <c r="D29" s="9" t="s">
        <v>257</v>
      </c>
      <c r="E29" s="10">
        <f>105+28</f>
        <v>133</v>
      </c>
      <c r="F29" s="11" t="s">
        <v>258</v>
      </c>
    </row>
    <row r="30" spans="1:6" s="1" customFormat="1" ht="27.75" customHeight="1">
      <c r="A30" s="13">
        <v>23</v>
      </c>
      <c r="B30" s="8" t="s">
        <v>69</v>
      </c>
      <c r="C30" s="8" t="s">
        <v>70</v>
      </c>
      <c r="D30" s="9" t="s">
        <v>259</v>
      </c>
      <c r="E30" s="10">
        <v>37.744</v>
      </c>
      <c r="F30" s="11" t="s">
        <v>260</v>
      </c>
    </row>
    <row r="31" spans="1:6" s="1" customFormat="1" ht="27.75" customHeight="1">
      <c r="A31" s="13">
        <v>24</v>
      </c>
      <c r="B31" s="8" t="s">
        <v>69</v>
      </c>
      <c r="C31" s="8" t="s">
        <v>70</v>
      </c>
      <c r="D31" s="9" t="s">
        <v>261</v>
      </c>
      <c r="E31" s="10">
        <v>456</v>
      </c>
      <c r="F31" s="11" t="s">
        <v>262</v>
      </c>
    </row>
    <row r="32" spans="1:6" s="1" customFormat="1" ht="27.75" customHeight="1">
      <c r="A32" s="13">
        <v>25</v>
      </c>
      <c r="B32" s="8" t="s">
        <v>69</v>
      </c>
      <c r="C32" s="8" t="s">
        <v>70</v>
      </c>
      <c r="D32" s="9" t="s">
        <v>263</v>
      </c>
      <c r="E32" s="10">
        <v>72</v>
      </c>
      <c r="F32" s="11" t="s">
        <v>264</v>
      </c>
    </row>
    <row r="33" spans="1:6" s="1" customFormat="1" ht="27.75" customHeight="1">
      <c r="A33" s="13">
        <v>26</v>
      </c>
      <c r="B33" s="8" t="s">
        <v>69</v>
      </c>
      <c r="C33" s="8" t="s">
        <v>70</v>
      </c>
      <c r="D33" s="9" t="s">
        <v>265</v>
      </c>
      <c r="E33" s="10">
        <v>2</v>
      </c>
      <c r="F33" s="11" t="s">
        <v>266</v>
      </c>
    </row>
    <row r="34" spans="1:6" s="1" customFormat="1" ht="27.75" customHeight="1">
      <c r="A34" s="13">
        <v>27</v>
      </c>
      <c r="B34" s="8" t="s">
        <v>69</v>
      </c>
      <c r="C34" s="8" t="s">
        <v>70</v>
      </c>
      <c r="D34" s="9" t="s">
        <v>267</v>
      </c>
      <c r="E34" s="10">
        <v>20</v>
      </c>
      <c r="F34" s="11" t="s">
        <v>268</v>
      </c>
    </row>
    <row r="35" spans="1:6" s="1" customFormat="1" ht="27.75" customHeight="1">
      <c r="A35" s="13">
        <v>28</v>
      </c>
      <c r="B35" s="8" t="s">
        <v>69</v>
      </c>
      <c r="C35" s="8" t="s">
        <v>70</v>
      </c>
      <c r="D35" s="9" t="s">
        <v>269</v>
      </c>
      <c r="E35" s="10">
        <v>60</v>
      </c>
      <c r="F35" s="11" t="s">
        <v>270</v>
      </c>
    </row>
    <row r="36" spans="1:6" s="1" customFormat="1" ht="45.75" customHeight="1">
      <c r="A36" s="13">
        <v>29</v>
      </c>
      <c r="B36" s="8" t="s">
        <v>69</v>
      </c>
      <c r="C36" s="8" t="s">
        <v>70</v>
      </c>
      <c r="D36" s="9" t="s">
        <v>271</v>
      </c>
      <c r="E36" s="10">
        <v>10</v>
      </c>
      <c r="F36" s="11" t="s">
        <v>272</v>
      </c>
    </row>
    <row r="37" spans="1:6" s="1" customFormat="1" ht="27.75" customHeight="1">
      <c r="A37" s="13">
        <v>30</v>
      </c>
      <c r="B37" s="8" t="s">
        <v>69</v>
      </c>
      <c r="C37" s="8" t="s">
        <v>70</v>
      </c>
      <c r="D37" s="9" t="s">
        <v>273</v>
      </c>
      <c r="E37" s="10">
        <v>2320</v>
      </c>
      <c r="F37" s="11" t="s">
        <v>262</v>
      </c>
    </row>
    <row r="38" spans="1:6" s="1" customFormat="1" ht="27.75" customHeight="1">
      <c r="A38" s="13">
        <v>31</v>
      </c>
      <c r="B38" s="8" t="s">
        <v>69</v>
      </c>
      <c r="C38" s="8" t="s">
        <v>70</v>
      </c>
      <c r="D38" s="9" t="s">
        <v>274</v>
      </c>
      <c r="E38" s="10">
        <v>2449</v>
      </c>
      <c r="F38" s="11" t="s">
        <v>275</v>
      </c>
    </row>
    <row r="39" spans="1:6" s="1" customFormat="1" ht="60.75" customHeight="1">
      <c r="A39" s="13">
        <v>32</v>
      </c>
      <c r="B39" s="8" t="s">
        <v>69</v>
      </c>
      <c r="C39" s="8" t="s">
        <v>70</v>
      </c>
      <c r="D39" s="9" t="s">
        <v>276</v>
      </c>
      <c r="E39" s="10">
        <v>2390</v>
      </c>
      <c r="F39" s="11" t="s">
        <v>277</v>
      </c>
    </row>
    <row r="40" spans="1:6" s="1" customFormat="1" ht="27.75" customHeight="1">
      <c r="A40" s="13">
        <v>33</v>
      </c>
      <c r="B40" s="8" t="s">
        <v>69</v>
      </c>
      <c r="C40" s="8" t="s">
        <v>70</v>
      </c>
      <c r="D40" s="9" t="s">
        <v>278</v>
      </c>
      <c r="E40" s="10">
        <v>1000</v>
      </c>
      <c r="F40" s="11" t="s">
        <v>279</v>
      </c>
    </row>
    <row r="41" spans="1:6" s="1" customFormat="1" ht="27.75" customHeight="1">
      <c r="A41" s="13">
        <v>34</v>
      </c>
      <c r="B41" s="8" t="s">
        <v>69</v>
      </c>
      <c r="C41" s="8" t="s">
        <v>70</v>
      </c>
      <c r="D41" s="9" t="s">
        <v>280</v>
      </c>
      <c r="E41" s="10">
        <v>100</v>
      </c>
      <c r="F41" s="11" t="s">
        <v>281</v>
      </c>
    </row>
  </sheetData>
  <sheetProtection formatCells="0" formatColumns="0" formatRows="0" insertColumns="0" insertRows="0" insertHyperlinks="0" deleteColumns="0" deleteRows="0" sort="0" autoFilter="0" pivotTables="0"/>
  <mergeCells count="1">
    <mergeCell ref="A2:F2"/>
  </mergeCells>
  <conditionalFormatting sqref="F8:F30 F32:F41">
    <cfRule type="expression" priority="1" dxfId="0" stopIfTrue="1">
      <formula>AND(COUNTIF($F$8:$F$30,F8)+COUNTIF($F$32:$F$41,F8)&gt;1,NOT(ISBLANK(F8)))</formula>
    </cfRule>
  </conditionalFormatting>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O10"/>
  <sheetViews>
    <sheetView showGridLines="0" workbookViewId="0" topLeftCell="A1">
      <selection activeCell="A1" sqref="A1"/>
    </sheetView>
  </sheetViews>
  <sheetFormatPr defaultColWidth="9.140625" defaultRowHeight="12.75" customHeight="1"/>
  <cols>
    <col min="1" max="1" width="10.140625" style="1" customWidth="1"/>
    <col min="2" max="2" width="25.140625" style="1" customWidth="1"/>
    <col min="3" max="3" width="15.421875" style="1" customWidth="1"/>
    <col min="4" max="4" width="15.57421875" style="1" customWidth="1"/>
    <col min="5" max="5" width="14.8515625" style="1" customWidth="1"/>
    <col min="6" max="6" width="10.7109375" style="1" customWidth="1"/>
    <col min="7" max="7" width="10.00390625" style="1" customWidth="1"/>
    <col min="8" max="8" width="14.140625" style="1" customWidth="1"/>
    <col min="9" max="9" width="14.57421875" style="1" customWidth="1"/>
    <col min="10" max="10" width="11.140625" style="1" customWidth="1"/>
    <col min="11" max="11" width="7.00390625" style="1" customWidth="1"/>
    <col min="12" max="12" width="9.140625" style="1" customWidth="1"/>
    <col min="13" max="13" width="8.28125" style="1" customWidth="1"/>
    <col min="14" max="14" width="11.7109375" style="1" customWidth="1"/>
    <col min="15" max="15" width="11.8515625" style="1" customWidth="1"/>
    <col min="16" max="16" width="9.140625" style="1" customWidth="1"/>
  </cols>
  <sheetData>
    <row r="1" spans="1:15" s="1" customFormat="1" ht="15" customHeight="1">
      <c r="A1" s="20"/>
      <c r="B1" s="20"/>
      <c r="C1" s="20"/>
      <c r="D1" s="20"/>
      <c r="E1" s="20"/>
      <c r="F1" s="20"/>
      <c r="G1" s="20"/>
      <c r="H1" s="20"/>
      <c r="I1" s="20"/>
      <c r="J1" s="20"/>
      <c r="K1" s="20"/>
      <c r="L1" s="20"/>
      <c r="M1" s="20"/>
      <c r="N1" s="20"/>
      <c r="O1" s="15"/>
    </row>
    <row r="2" spans="1:15" s="1" customFormat="1" ht="25.5" customHeight="1">
      <c r="A2" s="16" t="s">
        <v>52</v>
      </c>
      <c r="B2" s="16"/>
      <c r="C2" s="16"/>
      <c r="D2" s="16"/>
      <c r="E2" s="16"/>
      <c r="F2" s="16"/>
      <c r="G2" s="16"/>
      <c r="H2" s="16"/>
      <c r="I2" s="16"/>
      <c r="J2" s="16"/>
      <c r="K2" s="16"/>
      <c r="L2" s="16"/>
      <c r="M2" s="16"/>
      <c r="N2" s="16"/>
      <c r="O2" s="16"/>
    </row>
    <row r="3" spans="1:15" s="1" customFormat="1" ht="15" customHeight="1">
      <c r="A3" s="21"/>
      <c r="B3" s="21"/>
      <c r="C3" s="21"/>
      <c r="D3" s="21"/>
      <c r="E3" s="21"/>
      <c r="F3" s="21"/>
      <c r="G3" s="21"/>
      <c r="H3" s="21"/>
      <c r="I3" s="21"/>
      <c r="J3" s="21"/>
      <c r="K3" s="21"/>
      <c r="L3" s="21"/>
      <c r="M3" s="21"/>
      <c r="N3" s="15"/>
      <c r="O3" s="15" t="s">
        <v>53</v>
      </c>
    </row>
    <row r="4" spans="1:15" s="1" customFormat="1" ht="17.25" customHeight="1">
      <c r="A4" s="18" t="s">
        <v>54</v>
      </c>
      <c r="B4" s="18" t="s">
        <v>55</v>
      </c>
      <c r="C4" s="18" t="s">
        <v>56</v>
      </c>
      <c r="D4" s="18" t="s">
        <v>57</v>
      </c>
      <c r="E4" s="18"/>
      <c r="F4" s="18"/>
      <c r="G4" s="18"/>
      <c r="H4" s="18"/>
      <c r="I4" s="18"/>
      <c r="J4" s="18" t="s">
        <v>58</v>
      </c>
      <c r="K4" s="18"/>
      <c r="L4" s="18"/>
      <c r="M4" s="18"/>
      <c r="N4" s="18"/>
      <c r="O4" s="18"/>
    </row>
    <row r="5" spans="1:15" s="1" customFormat="1" ht="35.25" customHeight="1">
      <c r="A5" s="18"/>
      <c r="B5" s="18"/>
      <c r="C5" s="18"/>
      <c r="D5" s="18" t="s">
        <v>59</v>
      </c>
      <c r="E5" s="18" t="s">
        <v>60</v>
      </c>
      <c r="F5" s="18" t="s">
        <v>61</v>
      </c>
      <c r="G5" s="18" t="s">
        <v>62</v>
      </c>
      <c r="H5" s="18" t="s">
        <v>63</v>
      </c>
      <c r="I5" s="18" t="s">
        <v>64</v>
      </c>
      <c r="J5" s="18" t="s">
        <v>59</v>
      </c>
      <c r="K5" s="18" t="s">
        <v>60</v>
      </c>
      <c r="L5" s="18" t="s">
        <v>61</v>
      </c>
      <c r="M5" s="18" t="s">
        <v>62</v>
      </c>
      <c r="N5" s="18" t="s">
        <v>63</v>
      </c>
      <c r="O5" s="18" t="s">
        <v>64</v>
      </c>
    </row>
    <row r="6" spans="1:15" s="1" customFormat="1" ht="18.75" customHeight="1">
      <c r="A6" s="18" t="s">
        <v>65</v>
      </c>
      <c r="B6" s="18" t="s">
        <v>65</v>
      </c>
      <c r="C6" s="18">
        <v>1</v>
      </c>
      <c r="D6" s="18">
        <v>2</v>
      </c>
      <c r="E6" s="18">
        <v>3</v>
      </c>
      <c r="F6" s="18">
        <v>4</v>
      </c>
      <c r="G6" s="18">
        <v>5</v>
      </c>
      <c r="H6" s="18">
        <v>6</v>
      </c>
      <c r="I6" s="18">
        <v>7</v>
      </c>
      <c r="J6" s="18">
        <v>8</v>
      </c>
      <c r="K6" s="18">
        <v>9</v>
      </c>
      <c r="L6" s="18">
        <v>10</v>
      </c>
      <c r="M6" s="18">
        <v>11</v>
      </c>
      <c r="N6" s="18">
        <v>12</v>
      </c>
      <c r="O6" s="18">
        <v>13</v>
      </c>
    </row>
    <row r="7" spans="1:15" s="1" customFormat="1" ht="28.5" customHeight="1">
      <c r="A7" s="37" t="s">
        <v>66</v>
      </c>
      <c r="B7" s="37" t="s">
        <v>56</v>
      </c>
      <c r="C7" s="38">
        <v>66448.336147</v>
      </c>
      <c r="D7" s="38">
        <v>65303.336147</v>
      </c>
      <c r="E7" s="38">
        <v>32566.164</v>
      </c>
      <c r="F7" s="38"/>
      <c r="G7" s="38"/>
      <c r="H7" s="38">
        <v>31837.688267</v>
      </c>
      <c r="I7" s="38">
        <v>899.48388</v>
      </c>
      <c r="J7" s="38">
        <v>1145</v>
      </c>
      <c r="K7" s="38"/>
      <c r="L7" s="38"/>
      <c r="M7" s="38"/>
      <c r="N7" s="38">
        <v>1117</v>
      </c>
      <c r="O7" s="38">
        <v>28</v>
      </c>
    </row>
    <row r="8" spans="1:15" s="1" customFormat="1" ht="28.5" customHeight="1">
      <c r="A8" s="37" t="s">
        <v>67</v>
      </c>
      <c r="B8" s="37" t="s">
        <v>68</v>
      </c>
      <c r="C8" s="38">
        <v>66448.336147</v>
      </c>
      <c r="D8" s="38">
        <v>65303.336147</v>
      </c>
      <c r="E8" s="38">
        <v>32566.164</v>
      </c>
      <c r="F8" s="38"/>
      <c r="G8" s="38"/>
      <c r="H8" s="38">
        <v>31837.688267</v>
      </c>
      <c r="I8" s="38">
        <v>899.48388</v>
      </c>
      <c r="J8" s="38">
        <v>1145</v>
      </c>
      <c r="K8" s="38"/>
      <c r="L8" s="38"/>
      <c r="M8" s="38"/>
      <c r="N8" s="38">
        <v>1117</v>
      </c>
      <c r="O8" s="38">
        <v>28</v>
      </c>
    </row>
    <row r="9" spans="1:15" s="1" customFormat="1" ht="28.5" customHeight="1">
      <c r="A9" s="37" t="s">
        <v>69</v>
      </c>
      <c r="B9" s="37" t="s">
        <v>70</v>
      </c>
      <c r="C9" s="38">
        <v>66448.336147</v>
      </c>
      <c r="D9" s="38">
        <v>65303.336147</v>
      </c>
      <c r="E9" s="38">
        <v>32566.164</v>
      </c>
      <c r="F9" s="38"/>
      <c r="G9" s="38"/>
      <c r="H9" s="38">
        <v>31837.688267</v>
      </c>
      <c r="I9" s="38">
        <v>899.48388</v>
      </c>
      <c r="J9" s="38">
        <v>1145</v>
      </c>
      <c r="K9" s="38"/>
      <c r="L9" s="38"/>
      <c r="M9" s="38"/>
      <c r="N9" s="38">
        <v>1117</v>
      </c>
      <c r="O9" s="38">
        <v>28</v>
      </c>
    </row>
    <row r="10" s="1" customFormat="1" ht="15" customHeight="1">
      <c r="B10" s="39"/>
    </row>
  </sheetData>
  <sheetProtection sheet="1" formatCells="0" formatColumns="0" formatRows="0" insertColumns="0" insertRows="0" insertHyperlinks="0" deleteColumns="0" deleteRows="0" sort="0" autoFilter="0" pivotTables="0"/>
  <mergeCells count="9">
    <mergeCell ref="A2:O2"/>
    <mergeCell ref="D4:I4"/>
    <mergeCell ref="J4:O4"/>
    <mergeCell ref="A4:A5"/>
    <mergeCell ref="B4:B5"/>
    <mergeCell ref="C4:C5"/>
  </mergeCells>
  <printOptions/>
  <pageMargins left="0.31496062992125984" right="0.11811023622047245" top="0.31496062992125984" bottom="0.31496062992125984" header="0.8" footer="0.8"/>
  <pageSetup horizontalDpi="300" verticalDpi="300" orientation="landscape" paperSize="9" scale="74"/>
</worksheet>
</file>

<file path=xl/worksheets/sheet3.xml><?xml version="1.0" encoding="utf-8"?>
<worksheet xmlns="http://schemas.openxmlformats.org/spreadsheetml/2006/main" xmlns:r="http://schemas.openxmlformats.org/officeDocument/2006/relationships">
  <dimension ref="A1:K19"/>
  <sheetViews>
    <sheetView showGridLines="0" workbookViewId="0" topLeftCell="A1">
      <selection activeCell="A1" sqref="A1"/>
    </sheetView>
  </sheetViews>
  <sheetFormatPr defaultColWidth="9.140625" defaultRowHeight="12.75" customHeight="1"/>
  <cols>
    <col min="1" max="1" width="5.140625" style="1" customWidth="1"/>
    <col min="2" max="2" width="6.8515625" style="1" customWidth="1"/>
    <col min="3" max="3" width="6.140625" style="1" customWidth="1"/>
    <col min="4" max="4" width="12.421875" style="1" customWidth="1"/>
    <col min="5" max="5" width="32.57421875" style="1" customWidth="1"/>
    <col min="6" max="6" width="17.8515625" style="1" customWidth="1"/>
    <col min="7" max="7" width="19.421875" style="1" customWidth="1"/>
    <col min="8" max="8" width="20.57421875" style="1" customWidth="1"/>
    <col min="9" max="9" width="15.7109375" style="1" customWidth="1"/>
    <col min="10" max="11" width="12.8515625" style="1" customWidth="1"/>
    <col min="12" max="20" width="9.140625" style="1" customWidth="1"/>
  </cols>
  <sheetData>
    <row r="1" spans="1:11" s="1" customFormat="1" ht="15">
      <c r="A1" s="20"/>
      <c r="B1" s="20"/>
      <c r="C1" s="20"/>
      <c r="D1" s="20"/>
      <c r="E1" s="20"/>
      <c r="F1" s="20"/>
      <c r="G1" s="20"/>
      <c r="H1" s="20"/>
      <c r="I1" s="20"/>
      <c r="J1" s="20"/>
      <c r="K1" s="15"/>
    </row>
    <row r="2" spans="1:11" s="1" customFormat="1" ht="28.5" customHeight="1">
      <c r="A2" s="16" t="s">
        <v>71</v>
      </c>
      <c r="B2" s="16"/>
      <c r="C2" s="16"/>
      <c r="D2" s="16"/>
      <c r="E2" s="16"/>
      <c r="F2" s="16"/>
      <c r="G2" s="16"/>
      <c r="H2" s="16"/>
      <c r="I2" s="16"/>
      <c r="J2" s="16"/>
      <c r="K2" s="16"/>
    </row>
    <row r="3" spans="2:11" s="1" customFormat="1" ht="15">
      <c r="B3" s="21"/>
      <c r="C3" s="21"/>
      <c r="D3" s="21"/>
      <c r="E3" s="21"/>
      <c r="F3" s="21"/>
      <c r="G3" s="21"/>
      <c r="H3" s="21"/>
      <c r="I3" s="21"/>
      <c r="J3" s="21"/>
      <c r="K3" s="15" t="s">
        <v>53</v>
      </c>
    </row>
    <row r="4" spans="1:11" s="1" customFormat="1" ht="22.5" customHeight="1">
      <c r="A4" s="18" t="s">
        <v>72</v>
      </c>
      <c r="B4" s="18"/>
      <c r="C4" s="18"/>
      <c r="D4" s="18" t="s">
        <v>54</v>
      </c>
      <c r="E4" s="18" t="s">
        <v>73</v>
      </c>
      <c r="F4" s="18" t="s">
        <v>74</v>
      </c>
      <c r="G4" s="18"/>
      <c r="H4" s="18"/>
      <c r="I4" s="18"/>
      <c r="J4" s="18"/>
      <c r="K4" s="18"/>
    </row>
    <row r="5" spans="1:11" s="1" customFormat="1" ht="15">
      <c r="A5" s="18"/>
      <c r="B5" s="18"/>
      <c r="C5" s="18"/>
      <c r="D5" s="18"/>
      <c r="E5" s="18"/>
      <c r="F5" s="18" t="s">
        <v>56</v>
      </c>
      <c r="G5" s="17" t="s">
        <v>75</v>
      </c>
      <c r="H5" s="17" t="s">
        <v>76</v>
      </c>
      <c r="I5" s="17"/>
      <c r="J5" s="17"/>
      <c r="K5" s="17"/>
    </row>
    <row r="6" spans="1:11" s="1" customFormat="1" ht="15">
      <c r="A6" s="18"/>
      <c r="B6" s="18"/>
      <c r="C6" s="18"/>
      <c r="D6" s="18"/>
      <c r="E6" s="18"/>
      <c r="F6" s="18"/>
      <c r="G6" s="17"/>
      <c r="H6" s="18" t="s">
        <v>59</v>
      </c>
      <c r="I6" s="17" t="s">
        <v>77</v>
      </c>
      <c r="J6" s="17"/>
      <c r="K6" s="17"/>
    </row>
    <row r="7" spans="1:11" s="1" customFormat="1" ht="22.5" customHeight="1">
      <c r="A7" s="18"/>
      <c r="B7" s="18"/>
      <c r="C7" s="18"/>
      <c r="D7" s="18"/>
      <c r="E7" s="18"/>
      <c r="F7" s="18"/>
      <c r="G7" s="17"/>
      <c r="H7" s="18"/>
      <c r="I7" s="18" t="s">
        <v>78</v>
      </c>
      <c r="J7" s="18" t="s">
        <v>79</v>
      </c>
      <c r="K7" s="18" t="s">
        <v>80</v>
      </c>
    </row>
    <row r="8" spans="1:11" s="1" customFormat="1" ht="15">
      <c r="A8" s="18" t="s">
        <v>65</v>
      </c>
      <c r="B8" s="18" t="s">
        <v>65</v>
      </c>
      <c r="C8" s="18" t="s">
        <v>65</v>
      </c>
      <c r="D8" s="18" t="s">
        <v>65</v>
      </c>
      <c r="E8" s="18" t="s">
        <v>65</v>
      </c>
      <c r="F8" s="18">
        <v>1</v>
      </c>
      <c r="G8" s="18">
        <v>2</v>
      </c>
      <c r="H8" s="18">
        <v>3</v>
      </c>
      <c r="I8" s="18">
        <v>4</v>
      </c>
      <c r="J8" s="18">
        <v>5</v>
      </c>
      <c r="K8" s="18">
        <v>6</v>
      </c>
    </row>
    <row r="9" spans="1:11" s="1" customFormat="1" ht="28.5" customHeight="1">
      <c r="A9" s="31" t="s">
        <v>66</v>
      </c>
      <c r="B9" s="31" t="s">
        <v>66</v>
      </c>
      <c r="C9" s="31" t="s">
        <v>66</v>
      </c>
      <c r="D9" s="35" t="s">
        <v>66</v>
      </c>
      <c r="E9" s="36" t="s">
        <v>56</v>
      </c>
      <c r="F9" s="30">
        <v>66448.336147</v>
      </c>
      <c r="G9" s="30">
        <v>15874.0991</v>
      </c>
      <c r="H9" s="30">
        <v>50574.237047</v>
      </c>
      <c r="I9" s="23"/>
      <c r="J9" s="23"/>
      <c r="K9" s="23"/>
    </row>
    <row r="10" spans="1:11" s="1" customFormat="1" ht="28.5" customHeight="1">
      <c r="A10" s="31"/>
      <c r="B10" s="31"/>
      <c r="C10" s="31"/>
      <c r="D10" s="35" t="s">
        <v>67</v>
      </c>
      <c r="E10" s="36" t="s">
        <v>68</v>
      </c>
      <c r="F10" s="30">
        <v>66448.336147</v>
      </c>
      <c r="G10" s="30">
        <v>15874.0991</v>
      </c>
      <c r="H10" s="30">
        <v>50574.237047</v>
      </c>
      <c r="I10" s="23"/>
      <c r="J10" s="23"/>
      <c r="K10" s="23"/>
    </row>
    <row r="11" spans="1:11" s="1" customFormat="1" ht="28.5" customHeight="1">
      <c r="A11" s="31"/>
      <c r="B11" s="31"/>
      <c r="C11" s="31"/>
      <c r="D11" s="35" t="s">
        <v>69</v>
      </c>
      <c r="E11" s="36" t="s">
        <v>70</v>
      </c>
      <c r="F11" s="30">
        <v>66448.336147</v>
      </c>
      <c r="G11" s="30">
        <v>15874.0991</v>
      </c>
      <c r="H11" s="30">
        <v>50574.237047</v>
      </c>
      <c r="I11" s="23"/>
      <c r="J11" s="23"/>
      <c r="K11" s="23"/>
    </row>
    <row r="12" spans="1:11" s="1" customFormat="1" ht="28.5" customHeight="1">
      <c r="A12" s="31" t="s">
        <v>81</v>
      </c>
      <c r="B12" s="31" t="s">
        <v>82</v>
      </c>
      <c r="C12" s="31" t="s">
        <v>83</v>
      </c>
      <c r="D12" s="35"/>
      <c r="E12" s="36" t="s">
        <v>84</v>
      </c>
      <c r="F12" s="30">
        <v>63142.556147</v>
      </c>
      <c r="G12" s="30">
        <v>12678.3191</v>
      </c>
      <c r="H12" s="30">
        <v>50464.237047</v>
      </c>
      <c r="I12" s="23"/>
      <c r="J12" s="23"/>
      <c r="K12" s="23"/>
    </row>
    <row r="13" spans="1:11" s="1" customFormat="1" ht="28.5" customHeight="1">
      <c r="A13" s="31" t="s">
        <v>85</v>
      </c>
      <c r="B13" s="31" t="s">
        <v>83</v>
      </c>
      <c r="C13" s="31" t="s">
        <v>86</v>
      </c>
      <c r="D13" s="35"/>
      <c r="E13" s="36" t="s">
        <v>87</v>
      </c>
      <c r="F13" s="30">
        <v>231.83</v>
      </c>
      <c r="G13" s="30">
        <v>231.83</v>
      </c>
      <c r="H13" s="30"/>
      <c r="I13" s="23"/>
      <c r="J13" s="23"/>
      <c r="K13" s="23"/>
    </row>
    <row r="14" spans="1:11" s="1" customFormat="1" ht="28.5" customHeight="1">
      <c r="A14" s="31" t="s">
        <v>85</v>
      </c>
      <c r="B14" s="31" t="s">
        <v>83</v>
      </c>
      <c r="C14" s="31" t="s">
        <v>83</v>
      </c>
      <c r="D14" s="35"/>
      <c r="E14" s="36" t="s">
        <v>88</v>
      </c>
      <c r="F14" s="30">
        <v>1092.7</v>
      </c>
      <c r="G14" s="30">
        <v>1092.7</v>
      </c>
      <c r="H14" s="30"/>
      <c r="I14" s="23"/>
      <c r="J14" s="23"/>
      <c r="K14" s="23"/>
    </row>
    <row r="15" spans="1:11" s="1" customFormat="1" ht="28.5" customHeight="1">
      <c r="A15" s="31" t="s">
        <v>85</v>
      </c>
      <c r="B15" s="31" t="s">
        <v>83</v>
      </c>
      <c r="C15" s="31" t="s">
        <v>89</v>
      </c>
      <c r="D15" s="35"/>
      <c r="E15" s="36" t="s">
        <v>90</v>
      </c>
      <c r="F15" s="30">
        <v>546.35</v>
      </c>
      <c r="G15" s="30">
        <v>546.35</v>
      </c>
      <c r="H15" s="30"/>
      <c r="I15" s="23"/>
      <c r="J15" s="23"/>
      <c r="K15" s="23"/>
    </row>
    <row r="16" spans="1:11" s="1" customFormat="1" ht="28.5" customHeight="1">
      <c r="A16" s="31" t="s">
        <v>85</v>
      </c>
      <c r="B16" s="31" t="s">
        <v>91</v>
      </c>
      <c r="C16" s="31" t="s">
        <v>92</v>
      </c>
      <c r="D16" s="35"/>
      <c r="E16" s="36" t="s">
        <v>93</v>
      </c>
      <c r="F16" s="30">
        <v>100</v>
      </c>
      <c r="G16" s="30"/>
      <c r="H16" s="30">
        <v>100</v>
      </c>
      <c r="I16" s="23"/>
      <c r="J16" s="23"/>
      <c r="K16" s="23"/>
    </row>
    <row r="17" spans="1:11" s="1" customFormat="1" ht="28.5" customHeight="1">
      <c r="A17" s="31" t="s">
        <v>94</v>
      </c>
      <c r="B17" s="31" t="s">
        <v>95</v>
      </c>
      <c r="C17" s="31" t="s">
        <v>96</v>
      </c>
      <c r="D17" s="35"/>
      <c r="E17" s="36" t="s">
        <v>97</v>
      </c>
      <c r="F17" s="30">
        <v>10</v>
      </c>
      <c r="G17" s="30"/>
      <c r="H17" s="30">
        <v>10</v>
      </c>
      <c r="I17" s="23"/>
      <c r="J17" s="23"/>
      <c r="K17" s="23"/>
    </row>
    <row r="18" spans="1:11" s="1" customFormat="1" ht="28.5" customHeight="1">
      <c r="A18" s="31" t="s">
        <v>94</v>
      </c>
      <c r="B18" s="31" t="s">
        <v>98</v>
      </c>
      <c r="C18" s="31" t="s">
        <v>86</v>
      </c>
      <c r="D18" s="35"/>
      <c r="E18" s="36" t="s">
        <v>99</v>
      </c>
      <c r="F18" s="30">
        <v>505.37</v>
      </c>
      <c r="G18" s="30">
        <v>505.37</v>
      </c>
      <c r="H18" s="30"/>
      <c r="I18" s="23"/>
      <c r="J18" s="23"/>
      <c r="K18" s="23"/>
    </row>
    <row r="19" spans="1:11" s="1" customFormat="1" ht="28.5" customHeight="1">
      <c r="A19" s="31" t="s">
        <v>100</v>
      </c>
      <c r="B19" s="31" t="s">
        <v>86</v>
      </c>
      <c r="C19" s="31" t="s">
        <v>101</v>
      </c>
      <c r="D19" s="35"/>
      <c r="E19" s="36" t="s">
        <v>102</v>
      </c>
      <c r="F19" s="30">
        <v>819.53</v>
      </c>
      <c r="G19" s="30">
        <v>819.53</v>
      </c>
      <c r="H19" s="30"/>
      <c r="I19" s="23"/>
      <c r="J19" s="23"/>
      <c r="K19" s="23"/>
    </row>
  </sheetData>
  <sheetProtection sheet="1" formatCells="0" formatColumns="0" formatRows="0" insertColumns="0" insertRows="0" insertHyperlinks="0" deleteColumns="0" deleteRows="0" sort="0" autoFilter="0" pivotTables="0"/>
  <mergeCells count="24">
    <mergeCell ref="A2:K2"/>
    <mergeCell ref="F4:K4"/>
    <mergeCell ref="H5:K5"/>
    <mergeCell ref="I6:K6"/>
    <mergeCell ref="D4:D7"/>
    <mergeCell ref="E4:E7"/>
    <mergeCell ref="F5:F7"/>
    <mergeCell ref="G5:G7"/>
    <mergeCell ref="H6:H7"/>
    <mergeCell ref="A4:C7"/>
  </mergeCells>
  <printOptions/>
  <pageMargins left="0.31496062992125984" right="0.11811023622047245" top="0.31496062992125984" bottom="0.31496062992125984" header="0.8" footer="0.8"/>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D34"/>
  <sheetViews>
    <sheetView showGridLines="0" workbookViewId="0" topLeftCell="A1">
      <selection activeCell="A1" sqref="A1"/>
    </sheetView>
  </sheetViews>
  <sheetFormatPr defaultColWidth="9.140625" defaultRowHeight="12.75" customHeight="1"/>
  <cols>
    <col min="1" max="1" width="31.00390625" style="1" customWidth="1"/>
    <col min="2" max="2" width="25.140625" style="1" customWidth="1"/>
    <col min="3" max="3" width="40.8515625" style="1" customWidth="1"/>
    <col min="4" max="4" width="21.28125" style="1" customWidth="1"/>
    <col min="5" max="5" width="9.140625" style="1" customWidth="1"/>
  </cols>
  <sheetData>
    <row r="1" s="1" customFormat="1" ht="15" customHeight="1">
      <c r="D1" s="15"/>
    </row>
    <row r="2" spans="1:4" s="1" customFormat="1" ht="25.5" customHeight="1">
      <c r="A2" s="16" t="s">
        <v>103</v>
      </c>
      <c r="B2" s="16"/>
      <c r="C2" s="16"/>
      <c r="D2" s="16"/>
    </row>
    <row r="3" spans="1:4" s="1" customFormat="1" ht="15" customHeight="1">
      <c r="A3" s="34"/>
      <c r="B3" s="34"/>
      <c r="C3" s="34"/>
      <c r="D3" s="15" t="s">
        <v>1</v>
      </c>
    </row>
    <row r="4" spans="1:4" s="1" customFormat="1" ht="16.5" customHeight="1">
      <c r="A4" s="27" t="s">
        <v>2</v>
      </c>
      <c r="B4" s="29"/>
      <c r="C4" s="27" t="s">
        <v>3</v>
      </c>
      <c r="D4" s="29"/>
    </row>
    <row r="5" spans="1:4" s="1" customFormat="1" ht="16.5" customHeight="1">
      <c r="A5" s="17" t="s">
        <v>4</v>
      </c>
      <c r="B5" s="17" t="s">
        <v>5</v>
      </c>
      <c r="C5" s="17" t="s">
        <v>6</v>
      </c>
      <c r="D5" s="17" t="s">
        <v>5</v>
      </c>
    </row>
    <row r="6" spans="1:4" s="1" customFormat="1" ht="16.5" customHeight="1">
      <c r="A6" s="22" t="s">
        <v>104</v>
      </c>
      <c r="B6" s="30">
        <v>32566.164</v>
      </c>
      <c r="C6" s="22" t="s">
        <v>105</v>
      </c>
      <c r="D6" s="30">
        <v>32566.164</v>
      </c>
    </row>
    <row r="7" spans="1:4" s="1" customFormat="1" ht="16.5" customHeight="1">
      <c r="A7" s="22" t="s">
        <v>106</v>
      </c>
      <c r="B7" s="30">
        <v>32566.164</v>
      </c>
      <c r="C7" s="22" t="s">
        <v>107</v>
      </c>
      <c r="D7" s="30"/>
    </row>
    <row r="8" spans="1:4" s="1" customFormat="1" ht="16.5" customHeight="1">
      <c r="A8" s="22" t="s">
        <v>108</v>
      </c>
      <c r="B8" s="30">
        <v>4779</v>
      </c>
      <c r="C8" s="22" t="s">
        <v>109</v>
      </c>
      <c r="D8" s="30"/>
    </row>
    <row r="9" spans="1:4" s="1" customFormat="1" ht="16.5" customHeight="1">
      <c r="A9" s="22" t="s">
        <v>110</v>
      </c>
      <c r="B9" s="30">
        <v>26787.164</v>
      </c>
      <c r="C9" s="22" t="s">
        <v>111</v>
      </c>
      <c r="D9" s="30"/>
    </row>
    <row r="10" spans="1:4" s="1" customFormat="1" ht="16.5" customHeight="1">
      <c r="A10" s="21" t="s">
        <v>112</v>
      </c>
      <c r="B10" s="30">
        <v>1000</v>
      </c>
      <c r="C10" s="22" t="s">
        <v>113</v>
      </c>
      <c r="D10" s="30"/>
    </row>
    <row r="11" spans="1:4" s="1" customFormat="1" ht="16.5" customHeight="1">
      <c r="A11" s="22" t="s">
        <v>114</v>
      </c>
      <c r="B11" s="30"/>
      <c r="C11" s="22" t="s">
        <v>115</v>
      </c>
      <c r="D11" s="30">
        <v>30046.144</v>
      </c>
    </row>
    <row r="12" spans="1:4" s="1" customFormat="1" ht="16.5" customHeight="1">
      <c r="A12" s="22" t="s">
        <v>108</v>
      </c>
      <c r="B12" s="30"/>
      <c r="C12" s="22" t="s">
        <v>116</v>
      </c>
      <c r="D12" s="30"/>
    </row>
    <row r="13" spans="1:4" s="1" customFormat="1" ht="16.5" customHeight="1">
      <c r="A13" s="22" t="s">
        <v>110</v>
      </c>
      <c r="B13" s="30"/>
      <c r="C13" s="22" t="s">
        <v>117</v>
      </c>
      <c r="D13" s="30"/>
    </row>
    <row r="14" spans="1:4" s="1" customFormat="1" ht="16.5" customHeight="1">
      <c r="A14" s="21" t="s">
        <v>118</v>
      </c>
      <c r="B14" s="30"/>
      <c r="C14" s="22" t="s">
        <v>119</v>
      </c>
      <c r="D14" s="30">
        <v>1214.3</v>
      </c>
    </row>
    <row r="15" spans="1:4" s="1" customFormat="1" ht="16.5" customHeight="1">
      <c r="A15" s="22" t="s">
        <v>120</v>
      </c>
      <c r="B15" s="30"/>
      <c r="C15" s="22" t="s">
        <v>121</v>
      </c>
      <c r="D15" s="30">
        <v>486.19</v>
      </c>
    </row>
    <row r="16" spans="1:4" s="1" customFormat="1" ht="16.5" customHeight="1">
      <c r="A16" s="22" t="s">
        <v>108</v>
      </c>
      <c r="B16" s="30"/>
      <c r="C16" s="22" t="s">
        <v>122</v>
      </c>
      <c r="D16" s="30"/>
    </row>
    <row r="17" spans="1:4" s="1" customFormat="1" ht="16.5" customHeight="1">
      <c r="A17" s="22" t="s">
        <v>110</v>
      </c>
      <c r="B17" s="30"/>
      <c r="C17" s="22" t="s">
        <v>123</v>
      </c>
      <c r="D17" s="30"/>
    </row>
    <row r="18" spans="1:4" s="1" customFormat="1" ht="16.5" customHeight="1">
      <c r="A18" s="22" t="s">
        <v>124</v>
      </c>
      <c r="B18" s="30"/>
      <c r="C18" s="22" t="s">
        <v>125</v>
      </c>
      <c r="D18" s="30"/>
    </row>
    <row r="19" spans="1:4" s="1" customFormat="1" ht="16.5" customHeight="1">
      <c r="A19" s="22" t="s">
        <v>106</v>
      </c>
      <c r="B19" s="30"/>
      <c r="C19" s="22" t="s">
        <v>126</v>
      </c>
      <c r="D19" s="30"/>
    </row>
    <row r="20" spans="1:4" s="1" customFormat="1" ht="16.5" customHeight="1">
      <c r="A20" s="22" t="s">
        <v>114</v>
      </c>
      <c r="B20" s="30"/>
      <c r="C20" s="22" t="s">
        <v>127</v>
      </c>
      <c r="D20" s="30"/>
    </row>
    <row r="21" spans="1:4" s="1" customFormat="1" ht="16.5" customHeight="1">
      <c r="A21" s="22" t="s">
        <v>120</v>
      </c>
      <c r="B21" s="30"/>
      <c r="C21" s="22" t="s">
        <v>128</v>
      </c>
      <c r="D21" s="30"/>
    </row>
    <row r="22" spans="1:4" s="1" customFormat="1" ht="16.5" customHeight="1">
      <c r="A22" s="22"/>
      <c r="B22" s="30"/>
      <c r="C22" s="22" t="s">
        <v>129</v>
      </c>
      <c r="D22" s="30"/>
    </row>
    <row r="23" spans="1:4" s="1" customFormat="1" ht="16.5" customHeight="1">
      <c r="A23" s="22"/>
      <c r="B23" s="30"/>
      <c r="C23" s="22" t="s">
        <v>130</v>
      </c>
      <c r="D23" s="30"/>
    </row>
    <row r="24" spans="1:4" s="1" customFormat="1" ht="16.5" customHeight="1">
      <c r="A24" s="22"/>
      <c r="B24" s="30"/>
      <c r="C24" s="22" t="s">
        <v>131</v>
      </c>
      <c r="D24" s="30"/>
    </row>
    <row r="25" spans="1:4" s="1" customFormat="1" ht="16.5" customHeight="1">
      <c r="A25" s="22"/>
      <c r="B25" s="30"/>
      <c r="C25" s="22" t="s">
        <v>132</v>
      </c>
      <c r="D25" s="30">
        <v>819.53</v>
      </c>
    </row>
    <row r="26" spans="1:4" s="1" customFormat="1" ht="16.5" customHeight="1">
      <c r="A26" s="22"/>
      <c r="B26" s="30"/>
      <c r="C26" s="22" t="s">
        <v>133</v>
      </c>
      <c r="D26" s="30"/>
    </row>
    <row r="27" spans="1:4" s="1" customFormat="1" ht="16.5" customHeight="1">
      <c r="A27" s="22"/>
      <c r="B27" s="30"/>
      <c r="C27" s="22" t="s">
        <v>134</v>
      </c>
      <c r="D27" s="30"/>
    </row>
    <row r="28" spans="1:4" s="1" customFormat="1" ht="16.5" customHeight="1">
      <c r="A28" s="22"/>
      <c r="B28" s="30"/>
      <c r="C28" s="22" t="s">
        <v>135</v>
      </c>
      <c r="D28" s="30"/>
    </row>
    <row r="29" spans="1:4" s="1" customFormat="1" ht="16.5" customHeight="1">
      <c r="A29" s="22"/>
      <c r="B29" s="30"/>
      <c r="C29" s="22" t="s">
        <v>136</v>
      </c>
      <c r="D29" s="30"/>
    </row>
    <row r="30" spans="1:4" s="1" customFormat="1" ht="16.5" customHeight="1">
      <c r="A30" s="22"/>
      <c r="B30" s="30"/>
      <c r="C30" s="22" t="s">
        <v>137</v>
      </c>
      <c r="D30" s="30"/>
    </row>
    <row r="31" spans="1:4" s="1" customFormat="1" ht="16.5" customHeight="1">
      <c r="A31" s="22"/>
      <c r="B31" s="30"/>
      <c r="C31" s="22" t="s">
        <v>138</v>
      </c>
      <c r="D31" s="30"/>
    </row>
    <row r="32" spans="1:4" s="1" customFormat="1" ht="16.5" customHeight="1">
      <c r="A32" s="22"/>
      <c r="B32" s="30"/>
      <c r="C32" s="22" t="s">
        <v>139</v>
      </c>
      <c r="D32" s="30"/>
    </row>
    <row r="33" spans="1:4" s="1" customFormat="1" ht="16.5" customHeight="1">
      <c r="A33" s="22"/>
      <c r="B33" s="30"/>
      <c r="C33" s="22" t="s">
        <v>140</v>
      </c>
      <c r="D33" s="30"/>
    </row>
    <row r="34" spans="1:4" s="1" customFormat="1" ht="16.5" customHeight="1">
      <c r="A34" s="17" t="s">
        <v>141</v>
      </c>
      <c r="B34" s="30">
        <v>32566.164</v>
      </c>
      <c r="C34" s="17" t="s">
        <v>142</v>
      </c>
      <c r="D34" s="30">
        <v>32566.164</v>
      </c>
    </row>
  </sheetData>
  <sheetProtection sheet="1" formatCells="0" formatColumns="0" formatRows="0" insertColumns="0" insertRows="0" insertHyperlinks="0" deleteColumns="0" deleteRows="0" sort="0" autoFilter="0" pivotTables="0"/>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17"/>
  <sheetViews>
    <sheetView showGridLines="0" workbookViewId="0" topLeftCell="A1">
      <selection activeCell="E26" sqref="E26"/>
    </sheetView>
  </sheetViews>
  <sheetFormatPr defaultColWidth="9.140625" defaultRowHeight="12.75" customHeight="1"/>
  <cols>
    <col min="1" max="3" width="11.7109375" style="1" customWidth="1"/>
    <col min="4" max="4" width="19.28125" style="1" customWidth="1"/>
    <col min="5" max="5" width="56.00390625" style="1" customWidth="1"/>
    <col min="6" max="6" width="21.7109375" style="1" customWidth="1"/>
    <col min="7" max="7" width="20.421875" style="1" customWidth="1"/>
    <col min="8" max="8" width="20.7109375" style="1" customWidth="1"/>
    <col min="9" max="9" width="18.8515625" style="1" customWidth="1"/>
    <col min="10" max="10" width="24.7109375" style="1" customWidth="1"/>
    <col min="11" max="20" width="9.140625" style="1" customWidth="1"/>
  </cols>
  <sheetData>
    <row r="1" spans="1:10" s="1" customFormat="1" ht="15">
      <c r="A1" s="20"/>
      <c r="B1" s="20"/>
      <c r="C1" s="20"/>
      <c r="D1" s="20"/>
      <c r="E1" s="20"/>
      <c r="F1" s="20"/>
      <c r="G1" s="20"/>
      <c r="H1" s="20"/>
      <c r="I1" s="20"/>
      <c r="J1" s="15"/>
    </row>
    <row r="2" spans="1:10" s="1" customFormat="1" ht="27.75" customHeight="1">
      <c r="A2" s="16" t="s">
        <v>143</v>
      </c>
      <c r="B2" s="16"/>
      <c r="C2" s="16"/>
      <c r="D2" s="16"/>
      <c r="E2" s="16"/>
      <c r="F2" s="16"/>
      <c r="G2" s="16"/>
      <c r="H2" s="16"/>
      <c r="I2" s="16"/>
      <c r="J2" s="16"/>
    </row>
    <row r="3" spans="2:10" s="1" customFormat="1" ht="15">
      <c r="B3" s="21"/>
      <c r="C3" s="21"/>
      <c r="D3" s="21"/>
      <c r="E3" s="21"/>
      <c r="F3" s="21"/>
      <c r="G3" s="21"/>
      <c r="H3" s="21"/>
      <c r="I3" s="21"/>
      <c r="J3" s="15" t="s">
        <v>53</v>
      </c>
    </row>
    <row r="4" spans="1:10" s="1" customFormat="1" ht="22.5" customHeight="1">
      <c r="A4" s="18" t="s">
        <v>72</v>
      </c>
      <c r="B4" s="18"/>
      <c r="C4" s="18"/>
      <c r="D4" s="18" t="s">
        <v>54</v>
      </c>
      <c r="E4" s="18" t="s">
        <v>73</v>
      </c>
      <c r="F4" s="17" t="s">
        <v>144</v>
      </c>
      <c r="G4" s="22"/>
      <c r="H4" s="22"/>
      <c r="I4" s="22"/>
      <c r="J4" s="19"/>
    </row>
    <row r="5" spans="1:10" s="1" customFormat="1" ht="15">
      <c r="A5" s="18"/>
      <c r="B5" s="18"/>
      <c r="C5" s="18"/>
      <c r="D5" s="18"/>
      <c r="E5" s="18"/>
      <c r="F5" s="18" t="s">
        <v>56</v>
      </c>
      <c r="G5" s="18" t="s">
        <v>75</v>
      </c>
      <c r="H5" s="18"/>
      <c r="I5" s="18"/>
      <c r="J5" s="18" t="s">
        <v>76</v>
      </c>
    </row>
    <row r="6" spans="1:10" s="1" customFormat="1" ht="15">
      <c r="A6" s="18"/>
      <c r="B6" s="18"/>
      <c r="C6" s="18"/>
      <c r="D6" s="18"/>
      <c r="E6" s="18"/>
      <c r="F6" s="18"/>
      <c r="G6" s="18" t="s">
        <v>59</v>
      </c>
      <c r="H6" s="18" t="s">
        <v>145</v>
      </c>
      <c r="I6" s="18" t="s">
        <v>146</v>
      </c>
      <c r="J6" s="18"/>
    </row>
    <row r="7" spans="1:10" s="1" customFormat="1" ht="15">
      <c r="A7" s="18" t="s">
        <v>65</v>
      </c>
      <c r="B7" s="18" t="s">
        <v>65</v>
      </c>
      <c r="C7" s="18" t="s">
        <v>65</v>
      </c>
      <c r="D7" s="18" t="s">
        <v>65</v>
      </c>
      <c r="E7" s="18" t="s">
        <v>65</v>
      </c>
      <c r="F7" s="18">
        <v>1</v>
      </c>
      <c r="G7" s="18">
        <v>2</v>
      </c>
      <c r="H7" s="18">
        <v>3</v>
      </c>
      <c r="I7" s="18">
        <v>4</v>
      </c>
      <c r="J7" s="18">
        <v>5</v>
      </c>
    </row>
    <row r="8" spans="1:10" s="1" customFormat="1" ht="30" customHeight="1">
      <c r="A8" s="31" t="s">
        <v>66</v>
      </c>
      <c r="B8" s="31" t="s">
        <v>66</v>
      </c>
      <c r="C8" s="31" t="s">
        <v>66</v>
      </c>
      <c r="D8" s="32" t="s">
        <v>66</v>
      </c>
      <c r="E8" s="33" t="s">
        <v>56</v>
      </c>
      <c r="F8" s="30">
        <v>32566.164</v>
      </c>
      <c r="G8" s="30">
        <v>11934.36</v>
      </c>
      <c r="H8" s="30">
        <v>9411.6</v>
      </c>
      <c r="I8" s="30">
        <v>2522.76</v>
      </c>
      <c r="J8" s="30">
        <v>20631.804</v>
      </c>
    </row>
    <row r="9" spans="1:10" s="1" customFormat="1" ht="30" customHeight="1">
      <c r="A9" s="31"/>
      <c r="B9" s="31"/>
      <c r="C9" s="31"/>
      <c r="D9" s="32" t="s">
        <v>67</v>
      </c>
      <c r="E9" s="33" t="s">
        <v>68</v>
      </c>
      <c r="F9" s="30">
        <v>32566.164</v>
      </c>
      <c r="G9" s="30">
        <v>11934.36</v>
      </c>
      <c r="H9" s="30">
        <v>9411.6</v>
      </c>
      <c r="I9" s="30">
        <v>2522.76</v>
      </c>
      <c r="J9" s="30">
        <v>20631.804</v>
      </c>
    </row>
    <row r="10" spans="1:10" s="1" customFormat="1" ht="30" customHeight="1">
      <c r="A10" s="31"/>
      <c r="B10" s="31"/>
      <c r="C10" s="31"/>
      <c r="D10" s="32" t="s">
        <v>69</v>
      </c>
      <c r="E10" s="33" t="s">
        <v>70</v>
      </c>
      <c r="F10" s="30">
        <v>32566.164</v>
      </c>
      <c r="G10" s="30">
        <v>11934.36</v>
      </c>
      <c r="H10" s="30">
        <v>9411.6</v>
      </c>
      <c r="I10" s="30">
        <v>2522.76</v>
      </c>
      <c r="J10" s="30">
        <v>20631.804</v>
      </c>
    </row>
    <row r="11" spans="1:10" s="1" customFormat="1" ht="30" customHeight="1">
      <c r="A11" s="31" t="s">
        <v>81</v>
      </c>
      <c r="B11" s="31" t="s">
        <v>82</v>
      </c>
      <c r="C11" s="31" t="s">
        <v>83</v>
      </c>
      <c r="D11" s="32"/>
      <c r="E11" s="33" t="s">
        <v>84</v>
      </c>
      <c r="F11" s="30">
        <v>30046.144</v>
      </c>
      <c r="G11" s="30">
        <v>9524.34</v>
      </c>
      <c r="H11" s="30">
        <v>7020.78</v>
      </c>
      <c r="I11" s="30">
        <v>2503.56</v>
      </c>
      <c r="J11" s="30">
        <v>20521.804</v>
      </c>
    </row>
    <row r="12" spans="1:10" s="1" customFormat="1" ht="30" customHeight="1">
      <c r="A12" s="31" t="s">
        <v>85</v>
      </c>
      <c r="B12" s="31" t="s">
        <v>83</v>
      </c>
      <c r="C12" s="31" t="s">
        <v>86</v>
      </c>
      <c r="D12" s="32"/>
      <c r="E12" s="33" t="s">
        <v>87</v>
      </c>
      <c r="F12" s="30">
        <v>76.82</v>
      </c>
      <c r="G12" s="30">
        <v>76.82</v>
      </c>
      <c r="H12" s="30">
        <v>57.62</v>
      </c>
      <c r="I12" s="30">
        <v>19.2</v>
      </c>
      <c r="J12" s="30"/>
    </row>
    <row r="13" spans="1:10" s="1" customFormat="1" ht="30" customHeight="1">
      <c r="A13" s="31" t="s">
        <v>85</v>
      </c>
      <c r="B13" s="31" t="s">
        <v>83</v>
      </c>
      <c r="C13" s="31" t="s">
        <v>83</v>
      </c>
      <c r="D13" s="32"/>
      <c r="E13" s="33" t="s">
        <v>88</v>
      </c>
      <c r="F13" s="30">
        <v>1037.48</v>
      </c>
      <c r="G13" s="30">
        <v>1037.48</v>
      </c>
      <c r="H13" s="30">
        <v>1037.48</v>
      </c>
      <c r="I13" s="30"/>
      <c r="J13" s="30"/>
    </row>
    <row r="14" spans="1:10" s="1" customFormat="1" ht="30" customHeight="1">
      <c r="A14" s="31" t="s">
        <v>85</v>
      </c>
      <c r="B14" s="31" t="s">
        <v>91</v>
      </c>
      <c r="C14" s="31" t="s">
        <v>92</v>
      </c>
      <c r="D14" s="32"/>
      <c r="E14" s="33" t="s">
        <v>93</v>
      </c>
      <c r="F14" s="30">
        <v>100</v>
      </c>
      <c r="G14" s="30"/>
      <c r="H14" s="30"/>
      <c r="I14" s="30"/>
      <c r="J14" s="30">
        <v>100</v>
      </c>
    </row>
    <row r="15" spans="1:10" s="1" customFormat="1" ht="30" customHeight="1">
      <c r="A15" s="31" t="s">
        <v>94</v>
      </c>
      <c r="B15" s="31" t="s">
        <v>95</v>
      </c>
      <c r="C15" s="31" t="s">
        <v>96</v>
      </c>
      <c r="D15" s="32"/>
      <c r="E15" s="33" t="s">
        <v>97</v>
      </c>
      <c r="F15" s="30">
        <v>10</v>
      </c>
      <c r="G15" s="30"/>
      <c r="H15" s="30"/>
      <c r="I15" s="30"/>
      <c r="J15" s="30">
        <v>10</v>
      </c>
    </row>
    <row r="16" spans="1:10" s="1" customFormat="1" ht="30" customHeight="1">
      <c r="A16" s="31" t="s">
        <v>94</v>
      </c>
      <c r="B16" s="31" t="s">
        <v>98</v>
      </c>
      <c r="C16" s="31" t="s">
        <v>86</v>
      </c>
      <c r="D16" s="32"/>
      <c r="E16" s="33" t="s">
        <v>99</v>
      </c>
      <c r="F16" s="30">
        <v>476.19</v>
      </c>
      <c r="G16" s="30">
        <v>476.19</v>
      </c>
      <c r="H16" s="30">
        <v>476.19</v>
      </c>
      <c r="I16" s="30"/>
      <c r="J16" s="30"/>
    </row>
    <row r="17" spans="1:10" s="1" customFormat="1" ht="30" customHeight="1">
      <c r="A17" s="31" t="s">
        <v>100</v>
      </c>
      <c r="B17" s="31" t="s">
        <v>86</v>
      </c>
      <c r="C17" s="31" t="s">
        <v>101</v>
      </c>
      <c r="D17" s="32"/>
      <c r="E17" s="33" t="s">
        <v>102</v>
      </c>
      <c r="F17" s="30">
        <v>819.53</v>
      </c>
      <c r="G17" s="30">
        <v>819.53</v>
      </c>
      <c r="H17" s="30">
        <v>819.53</v>
      </c>
      <c r="I17" s="30"/>
      <c r="J17" s="30"/>
    </row>
  </sheetData>
  <sheetProtection sheet="1" formatCells="0" formatColumns="0" formatRows="0" insertColumns="0" insertRows="0" insertHyperlinks="0" deleteColumns="0" deleteRows="0" sort="0" autoFilter="0" pivotTables="0"/>
  <mergeCells count="16">
    <mergeCell ref="A2:J2"/>
    <mergeCell ref="F4:J4"/>
    <mergeCell ref="G5:I5"/>
    <mergeCell ref="D4:D6"/>
    <mergeCell ref="E4:E6"/>
    <mergeCell ref="F5:F6"/>
    <mergeCell ref="J5:J6"/>
    <mergeCell ref="A4:C6"/>
  </mergeCells>
  <printOptions/>
  <pageMargins left="0.5905511811023622" right="0.5905511811023622" top="0.5905511811023622" bottom="0.5905511811023622" header="1.5" footer="1.5"/>
  <pageSetup horizontalDpi="300" verticalDpi="300" orientation="landscape" paperSize="9" scale="80"/>
</worksheet>
</file>

<file path=xl/worksheets/sheet6.xml><?xml version="1.0" encoding="utf-8"?>
<worksheet xmlns="http://schemas.openxmlformats.org/spreadsheetml/2006/main" xmlns:r="http://schemas.openxmlformats.org/officeDocument/2006/relationships">
  <dimension ref="A1:F32"/>
  <sheetViews>
    <sheetView showGridLines="0" workbookViewId="0" topLeftCell="A1">
      <selection activeCell="A1" sqref="A1"/>
    </sheetView>
  </sheetViews>
  <sheetFormatPr defaultColWidth="9.140625" defaultRowHeight="12.75" customHeight="1"/>
  <cols>
    <col min="1" max="1" width="12.00390625" style="1" customWidth="1"/>
    <col min="2" max="2" width="13.57421875" style="1" customWidth="1"/>
    <col min="3" max="3" width="37.00390625" style="1" customWidth="1"/>
    <col min="4" max="4" width="31.28125" style="1" customWidth="1"/>
    <col min="5" max="5" width="31.7109375" style="1" customWidth="1"/>
    <col min="6" max="6" width="33.140625" style="1" customWidth="1"/>
    <col min="7" max="7" width="9.140625" style="1" customWidth="1"/>
  </cols>
  <sheetData>
    <row r="1" spans="1:6" s="1" customFormat="1" ht="15" customHeight="1">
      <c r="A1" s="20"/>
      <c r="B1" s="20"/>
      <c r="C1" s="20"/>
      <c r="D1" s="20"/>
      <c r="E1" s="20"/>
      <c r="F1" s="15"/>
    </row>
    <row r="2" spans="1:6" s="1" customFormat="1" ht="25.5" customHeight="1">
      <c r="A2" s="16" t="s">
        <v>147</v>
      </c>
      <c r="B2" s="16"/>
      <c r="C2" s="16"/>
      <c r="D2" s="16"/>
      <c r="E2" s="16"/>
      <c r="F2" s="16"/>
    </row>
    <row r="3" spans="1:6" s="1" customFormat="1" ht="15" customHeight="1">
      <c r="A3" s="21"/>
      <c r="B3" s="21"/>
      <c r="C3" s="21"/>
      <c r="D3" s="21"/>
      <c r="E3" s="15"/>
      <c r="F3" s="15" t="s">
        <v>53</v>
      </c>
    </row>
    <row r="4" spans="1:6" s="1" customFormat="1" ht="13.5" customHeight="1">
      <c r="A4" s="27" t="s">
        <v>148</v>
      </c>
      <c r="B4" s="28"/>
      <c r="C4" s="29"/>
      <c r="D4" s="27" t="s">
        <v>149</v>
      </c>
      <c r="E4" s="28"/>
      <c r="F4" s="29"/>
    </row>
    <row r="5" spans="1:6" s="1" customFormat="1" ht="13.5" customHeight="1">
      <c r="A5" s="17" t="s">
        <v>150</v>
      </c>
      <c r="B5" s="17" t="s">
        <v>151</v>
      </c>
      <c r="C5" s="17" t="s">
        <v>152</v>
      </c>
      <c r="D5" s="17" t="s">
        <v>56</v>
      </c>
      <c r="E5" s="17" t="s">
        <v>145</v>
      </c>
      <c r="F5" s="17" t="s">
        <v>146</v>
      </c>
    </row>
    <row r="6" spans="1:6" s="1" customFormat="1" ht="13.5" customHeight="1">
      <c r="A6" s="17" t="s">
        <v>65</v>
      </c>
      <c r="B6" s="17" t="s">
        <v>65</v>
      </c>
      <c r="C6" s="17" t="s">
        <v>65</v>
      </c>
      <c r="D6" s="17">
        <v>1</v>
      </c>
      <c r="E6" s="17">
        <v>2</v>
      </c>
      <c r="F6" s="17">
        <v>3</v>
      </c>
    </row>
    <row r="7" spans="1:6" s="1" customFormat="1" ht="21.75" customHeight="1">
      <c r="A7" s="17" t="s">
        <v>66</v>
      </c>
      <c r="B7" s="17" t="s">
        <v>66</v>
      </c>
      <c r="C7" s="22" t="s">
        <v>56</v>
      </c>
      <c r="D7" s="30">
        <v>11934.36</v>
      </c>
      <c r="E7" s="30">
        <v>9411.6</v>
      </c>
      <c r="F7" s="30">
        <v>2522.76</v>
      </c>
    </row>
    <row r="8" spans="1:6" s="1" customFormat="1" ht="21.75" customHeight="1">
      <c r="A8" s="17" t="s">
        <v>153</v>
      </c>
      <c r="B8" s="17"/>
      <c r="C8" s="22" t="s">
        <v>154</v>
      </c>
      <c r="D8" s="30">
        <v>9212.51</v>
      </c>
      <c r="E8" s="30">
        <v>9212.51</v>
      </c>
      <c r="F8" s="30"/>
    </row>
    <row r="9" spans="1:6" s="1" customFormat="1" ht="21.75" customHeight="1">
      <c r="A9" s="17" t="s">
        <v>153</v>
      </c>
      <c r="B9" s="17" t="s">
        <v>101</v>
      </c>
      <c r="C9" s="22" t="s">
        <v>155</v>
      </c>
      <c r="D9" s="30">
        <v>2136.38</v>
      </c>
      <c r="E9" s="30">
        <v>2136.38</v>
      </c>
      <c r="F9" s="30"/>
    </row>
    <row r="10" spans="1:6" s="1" customFormat="1" ht="21.75" customHeight="1">
      <c r="A10" s="17" t="s">
        <v>153</v>
      </c>
      <c r="B10" s="17" t="s">
        <v>91</v>
      </c>
      <c r="C10" s="22" t="s">
        <v>156</v>
      </c>
      <c r="D10" s="30">
        <v>4693</v>
      </c>
      <c r="E10" s="30">
        <v>4693</v>
      </c>
      <c r="F10" s="30"/>
    </row>
    <row r="11" spans="1:6" s="1" customFormat="1" ht="21.75" customHeight="1">
      <c r="A11" s="17" t="s">
        <v>153</v>
      </c>
      <c r="B11" s="17" t="s">
        <v>157</v>
      </c>
      <c r="C11" s="22" t="s">
        <v>158</v>
      </c>
      <c r="D11" s="30">
        <v>1037.48</v>
      </c>
      <c r="E11" s="30">
        <v>1037.48</v>
      </c>
      <c r="F11" s="30"/>
    </row>
    <row r="12" spans="1:6" s="1" customFormat="1" ht="21.75" customHeight="1">
      <c r="A12" s="17" t="s">
        <v>153</v>
      </c>
      <c r="B12" s="17" t="s">
        <v>159</v>
      </c>
      <c r="C12" s="22" t="s">
        <v>160</v>
      </c>
      <c r="D12" s="30">
        <v>476.19</v>
      </c>
      <c r="E12" s="30">
        <v>476.19</v>
      </c>
      <c r="F12" s="30"/>
    </row>
    <row r="13" spans="1:6" s="1" customFormat="1" ht="21.75" customHeight="1">
      <c r="A13" s="17" t="s">
        <v>153</v>
      </c>
      <c r="B13" s="17" t="s">
        <v>161</v>
      </c>
      <c r="C13" s="22" t="s">
        <v>162</v>
      </c>
      <c r="D13" s="30">
        <v>45.23</v>
      </c>
      <c r="E13" s="30">
        <v>45.23</v>
      </c>
      <c r="F13" s="30"/>
    </row>
    <row r="14" spans="1:6" s="1" customFormat="1" ht="21.75" customHeight="1">
      <c r="A14" s="17" t="s">
        <v>153</v>
      </c>
      <c r="B14" s="17" t="s">
        <v>163</v>
      </c>
      <c r="C14" s="22" t="s">
        <v>102</v>
      </c>
      <c r="D14" s="30">
        <v>819.53</v>
      </c>
      <c r="E14" s="30">
        <v>819.53</v>
      </c>
      <c r="F14" s="30"/>
    </row>
    <row r="15" spans="1:6" s="1" customFormat="1" ht="21.75" customHeight="1">
      <c r="A15" s="17" t="s">
        <v>153</v>
      </c>
      <c r="B15" s="17" t="s">
        <v>92</v>
      </c>
      <c r="C15" s="22" t="s">
        <v>164</v>
      </c>
      <c r="D15" s="30">
        <v>4.7</v>
      </c>
      <c r="E15" s="30">
        <v>4.7</v>
      </c>
      <c r="F15" s="30"/>
    </row>
    <row r="16" spans="1:6" s="1" customFormat="1" ht="21.75" customHeight="1">
      <c r="A16" s="17" t="s">
        <v>165</v>
      </c>
      <c r="B16" s="17"/>
      <c r="C16" s="22" t="s">
        <v>166</v>
      </c>
      <c r="D16" s="30">
        <v>2522.76</v>
      </c>
      <c r="E16" s="30"/>
      <c r="F16" s="30">
        <v>2522.76</v>
      </c>
    </row>
    <row r="17" spans="1:6" s="1" customFormat="1" ht="21.75" customHeight="1">
      <c r="A17" s="17" t="s">
        <v>165</v>
      </c>
      <c r="B17" s="17" t="s">
        <v>101</v>
      </c>
      <c r="C17" s="22" t="s">
        <v>167</v>
      </c>
      <c r="D17" s="30">
        <v>70</v>
      </c>
      <c r="E17" s="30"/>
      <c r="F17" s="30">
        <v>70</v>
      </c>
    </row>
    <row r="18" spans="1:6" s="1" customFormat="1" ht="21.75" customHeight="1">
      <c r="A18" s="17" t="s">
        <v>165</v>
      </c>
      <c r="B18" s="17" t="s">
        <v>86</v>
      </c>
      <c r="C18" s="22" t="s">
        <v>168</v>
      </c>
      <c r="D18" s="30">
        <v>10</v>
      </c>
      <c r="E18" s="30"/>
      <c r="F18" s="30">
        <v>10</v>
      </c>
    </row>
    <row r="19" spans="1:6" s="1" customFormat="1" ht="21.75" customHeight="1">
      <c r="A19" s="17" t="s">
        <v>165</v>
      </c>
      <c r="B19" s="17" t="s">
        <v>83</v>
      </c>
      <c r="C19" s="22" t="s">
        <v>169</v>
      </c>
      <c r="D19" s="30">
        <v>260</v>
      </c>
      <c r="E19" s="30"/>
      <c r="F19" s="30">
        <v>260</v>
      </c>
    </row>
    <row r="20" spans="1:6" s="1" customFormat="1" ht="21.75" customHeight="1">
      <c r="A20" s="17" t="s">
        <v>165</v>
      </c>
      <c r="B20" s="17" t="s">
        <v>91</v>
      </c>
      <c r="C20" s="22" t="s">
        <v>170</v>
      </c>
      <c r="D20" s="30">
        <v>147</v>
      </c>
      <c r="E20" s="30"/>
      <c r="F20" s="30">
        <v>147</v>
      </c>
    </row>
    <row r="21" spans="1:6" s="1" customFormat="1" ht="21.75" customHeight="1">
      <c r="A21" s="17" t="s">
        <v>165</v>
      </c>
      <c r="B21" s="17" t="s">
        <v>98</v>
      </c>
      <c r="C21" s="22" t="s">
        <v>171</v>
      </c>
      <c r="D21" s="30">
        <v>88</v>
      </c>
      <c r="E21" s="30"/>
      <c r="F21" s="30">
        <v>88</v>
      </c>
    </row>
    <row r="22" spans="1:6" s="1" customFormat="1" ht="21.75" customHeight="1">
      <c r="A22" s="17" t="s">
        <v>165</v>
      </c>
      <c r="B22" s="17" t="s">
        <v>163</v>
      </c>
      <c r="C22" s="22" t="s">
        <v>172</v>
      </c>
      <c r="D22" s="30">
        <v>400</v>
      </c>
      <c r="E22" s="30"/>
      <c r="F22" s="30">
        <v>400</v>
      </c>
    </row>
    <row r="23" spans="1:6" s="1" customFormat="1" ht="21.75" customHeight="1">
      <c r="A23" s="17" t="s">
        <v>165</v>
      </c>
      <c r="B23" s="17" t="s">
        <v>173</v>
      </c>
      <c r="C23" s="22" t="s">
        <v>174</v>
      </c>
      <c r="D23" s="30">
        <v>100</v>
      </c>
      <c r="E23" s="30"/>
      <c r="F23" s="30">
        <v>100</v>
      </c>
    </row>
    <row r="24" spans="1:6" s="1" customFormat="1" ht="21.75" customHeight="1">
      <c r="A24" s="17" t="s">
        <v>165</v>
      </c>
      <c r="B24" s="17" t="s">
        <v>175</v>
      </c>
      <c r="C24" s="22" t="s">
        <v>176</v>
      </c>
      <c r="D24" s="30">
        <v>20</v>
      </c>
      <c r="E24" s="30"/>
      <c r="F24" s="30">
        <v>20</v>
      </c>
    </row>
    <row r="25" spans="1:6" s="1" customFormat="1" ht="21.75" customHeight="1">
      <c r="A25" s="17" t="s">
        <v>165</v>
      </c>
      <c r="B25" s="17" t="s">
        <v>177</v>
      </c>
      <c r="C25" s="22" t="s">
        <v>178</v>
      </c>
      <c r="D25" s="30">
        <v>14</v>
      </c>
      <c r="E25" s="30"/>
      <c r="F25" s="30">
        <v>14</v>
      </c>
    </row>
    <row r="26" spans="1:6" s="1" customFormat="1" ht="21.75" customHeight="1">
      <c r="A26" s="17" t="s">
        <v>165</v>
      </c>
      <c r="B26" s="17" t="s">
        <v>179</v>
      </c>
      <c r="C26" s="22" t="s">
        <v>180</v>
      </c>
      <c r="D26" s="30">
        <v>136.59</v>
      </c>
      <c r="E26" s="30"/>
      <c r="F26" s="30">
        <v>136.59</v>
      </c>
    </row>
    <row r="27" spans="1:6" s="1" customFormat="1" ht="21.75" customHeight="1">
      <c r="A27" s="17" t="s">
        <v>165</v>
      </c>
      <c r="B27" s="17" t="s">
        <v>181</v>
      </c>
      <c r="C27" s="22" t="s">
        <v>182</v>
      </c>
      <c r="D27" s="30">
        <v>7</v>
      </c>
      <c r="E27" s="30"/>
      <c r="F27" s="30">
        <v>7</v>
      </c>
    </row>
    <row r="28" spans="1:6" s="1" customFormat="1" ht="21.75" customHeight="1">
      <c r="A28" s="17" t="s">
        <v>165</v>
      </c>
      <c r="B28" s="17" t="s">
        <v>92</v>
      </c>
      <c r="C28" s="22" t="s">
        <v>183</v>
      </c>
      <c r="D28" s="30">
        <v>1270.17</v>
      </c>
      <c r="E28" s="30"/>
      <c r="F28" s="30">
        <v>1270.17</v>
      </c>
    </row>
    <row r="29" spans="1:6" s="1" customFormat="1" ht="21.75" customHeight="1">
      <c r="A29" s="17" t="s">
        <v>67</v>
      </c>
      <c r="B29" s="17"/>
      <c r="C29" s="22" t="s">
        <v>184</v>
      </c>
      <c r="D29" s="30">
        <v>199.09</v>
      </c>
      <c r="E29" s="30">
        <v>199.09</v>
      </c>
      <c r="F29" s="30"/>
    </row>
    <row r="30" spans="1:6" s="1" customFormat="1" ht="21.75" customHeight="1">
      <c r="A30" s="17" t="s">
        <v>67</v>
      </c>
      <c r="B30" s="17" t="s">
        <v>101</v>
      </c>
      <c r="C30" s="22" t="s">
        <v>185</v>
      </c>
      <c r="D30" s="30">
        <v>30.16</v>
      </c>
      <c r="E30" s="30">
        <v>30.16</v>
      </c>
      <c r="F30" s="30"/>
    </row>
    <row r="31" spans="1:6" s="1" customFormat="1" ht="21.75" customHeight="1">
      <c r="A31" s="17" t="s">
        <v>67</v>
      </c>
      <c r="B31" s="17" t="s">
        <v>86</v>
      </c>
      <c r="C31" s="22" t="s">
        <v>186</v>
      </c>
      <c r="D31" s="30">
        <v>27.46</v>
      </c>
      <c r="E31" s="30">
        <v>27.46</v>
      </c>
      <c r="F31" s="30"/>
    </row>
    <row r="32" spans="1:6" s="1" customFormat="1" ht="21.75" customHeight="1">
      <c r="A32" s="17" t="s">
        <v>67</v>
      </c>
      <c r="B32" s="17" t="s">
        <v>92</v>
      </c>
      <c r="C32" s="22" t="s">
        <v>187</v>
      </c>
      <c r="D32" s="30">
        <v>141.47</v>
      </c>
      <c r="E32" s="30">
        <v>141.47</v>
      </c>
      <c r="F32" s="30"/>
    </row>
  </sheetData>
  <sheetProtection sheet="1" formatCells="0" formatColumns="0" formatRows="0" insertColumns="0" insertRows="0" insertHyperlinks="0" deleteColumns="0" deleteRows="0" sort="0" autoFilter="0" pivotTables="0"/>
  <mergeCells count="3">
    <mergeCell ref="A2:F2"/>
    <mergeCell ref="A4:C4"/>
    <mergeCell ref="D4:F4"/>
  </mergeCells>
  <printOptions/>
  <pageMargins left="0.5905511811023622" right="0.5905511811023622" top="0.5905511811023622" bottom="0.5905511811023622" header="1.5" footer="1.5"/>
  <pageSetup horizontalDpi="300" verticalDpi="300" orientation="landscape" paperSize="9" scale="120"/>
</worksheet>
</file>

<file path=xl/worksheets/sheet7.xml><?xml version="1.0" encoding="utf-8"?>
<worksheet xmlns="http://schemas.openxmlformats.org/spreadsheetml/2006/main" xmlns:r="http://schemas.openxmlformats.org/officeDocument/2006/relationships">
  <dimension ref="A1:N13"/>
  <sheetViews>
    <sheetView showGridLines="0" workbookViewId="0" topLeftCell="A1">
      <selection activeCell="A1" sqref="A1"/>
    </sheetView>
  </sheetViews>
  <sheetFormatPr defaultColWidth="9.140625" defaultRowHeight="12.75" customHeight="1"/>
  <cols>
    <col min="1" max="1" width="19.57421875" style="1" customWidth="1"/>
    <col min="2" max="2" width="47.7109375" style="1" customWidth="1"/>
    <col min="3" max="3" width="18.00390625" style="1" customWidth="1"/>
    <col min="4" max="4" width="15.57421875" style="1" customWidth="1"/>
    <col min="5" max="5" width="19.00390625" style="1" customWidth="1"/>
    <col min="6" max="6" width="12.140625" style="1" customWidth="1"/>
    <col min="7" max="7" width="15.57421875" style="1" customWidth="1"/>
    <col min="8" max="8" width="18.28125" style="1" customWidth="1"/>
    <col min="9" max="9" width="24.140625" style="1" customWidth="1"/>
    <col min="10" max="10" width="20.140625" style="1" customWidth="1"/>
    <col min="11" max="11" width="17.28125" style="1" customWidth="1"/>
    <col min="12" max="12" width="13.57421875" style="1" customWidth="1"/>
    <col min="13" max="13" width="10.140625" style="1" customWidth="1"/>
    <col min="14" max="14" width="12.00390625" style="1" customWidth="1"/>
    <col min="15" max="20" width="9.140625" style="1" customWidth="1"/>
  </cols>
  <sheetData>
    <row r="1" spans="1:14" s="1" customFormat="1" ht="15">
      <c r="A1" s="20"/>
      <c r="B1" s="20"/>
      <c r="C1" s="20"/>
      <c r="D1" s="20"/>
      <c r="E1" s="20"/>
      <c r="F1" s="20"/>
      <c r="G1" s="20"/>
      <c r="H1" s="20"/>
      <c r="I1" s="20"/>
      <c r="J1" s="20"/>
      <c r="K1" s="20"/>
      <c r="N1" s="15"/>
    </row>
    <row r="2" spans="1:14" s="1" customFormat="1" ht="29.25" customHeight="1">
      <c r="A2" s="16" t="s">
        <v>188</v>
      </c>
      <c r="B2" s="16"/>
      <c r="C2" s="16"/>
      <c r="D2" s="16"/>
      <c r="E2" s="16"/>
      <c r="F2" s="16"/>
      <c r="G2" s="16"/>
      <c r="H2" s="16"/>
      <c r="I2" s="16"/>
      <c r="J2" s="16"/>
      <c r="K2" s="16"/>
      <c r="L2" s="16"/>
      <c r="M2" s="16"/>
      <c r="N2" s="16"/>
    </row>
    <row r="3" spans="2:14" s="1" customFormat="1" ht="15">
      <c r="B3" s="21"/>
      <c r="C3" s="21"/>
      <c r="D3" s="21"/>
      <c r="E3" s="21"/>
      <c r="F3" s="21"/>
      <c r="G3" s="21"/>
      <c r="H3" s="21"/>
      <c r="I3" s="21"/>
      <c r="J3" s="21"/>
      <c r="K3" s="21"/>
      <c r="L3" s="24"/>
      <c r="M3" s="25"/>
      <c r="N3" s="15" t="s">
        <v>53</v>
      </c>
    </row>
    <row r="4" spans="1:14" s="1" customFormat="1" ht="15">
      <c r="A4" s="18" t="s">
        <v>54</v>
      </c>
      <c r="B4" s="18" t="s">
        <v>189</v>
      </c>
      <c r="C4" s="18" t="s">
        <v>190</v>
      </c>
      <c r="D4" s="18" t="s">
        <v>191</v>
      </c>
      <c r="E4" s="18" t="s">
        <v>192</v>
      </c>
      <c r="F4" s="18"/>
      <c r="G4" s="18"/>
      <c r="H4" s="18"/>
      <c r="I4" s="18"/>
      <c r="J4" s="18"/>
      <c r="K4" s="18" t="s">
        <v>193</v>
      </c>
      <c r="L4" s="18" t="s">
        <v>194</v>
      </c>
      <c r="M4" s="18"/>
      <c r="N4" s="18"/>
    </row>
    <row r="5" spans="1:14" s="1" customFormat="1" ht="22.5" customHeight="1">
      <c r="A5" s="18"/>
      <c r="B5" s="18"/>
      <c r="C5" s="18"/>
      <c r="D5" s="18"/>
      <c r="E5" s="18" t="s">
        <v>56</v>
      </c>
      <c r="F5" s="18" t="s">
        <v>195</v>
      </c>
      <c r="G5" s="18" t="s">
        <v>196</v>
      </c>
      <c r="H5" s="18"/>
      <c r="I5" s="18"/>
      <c r="J5" s="26" t="s">
        <v>197</v>
      </c>
      <c r="K5" s="18"/>
      <c r="L5" s="18" t="s">
        <v>59</v>
      </c>
      <c r="M5" s="18" t="s">
        <v>198</v>
      </c>
      <c r="N5" s="18" t="s">
        <v>199</v>
      </c>
    </row>
    <row r="6" spans="1:14" s="1" customFormat="1" ht="15">
      <c r="A6" s="18"/>
      <c r="B6" s="18"/>
      <c r="C6" s="18"/>
      <c r="D6" s="18"/>
      <c r="E6" s="18"/>
      <c r="F6" s="18"/>
      <c r="G6" s="18"/>
      <c r="H6" s="18"/>
      <c r="I6" s="18"/>
      <c r="J6" s="26"/>
      <c r="K6" s="18"/>
      <c r="L6" s="18"/>
      <c r="M6" s="18"/>
      <c r="N6" s="18"/>
    </row>
    <row r="7" spans="1:14" s="1" customFormat="1" ht="15">
      <c r="A7" s="18"/>
      <c r="B7" s="18"/>
      <c r="C7" s="18"/>
      <c r="D7" s="18"/>
      <c r="E7" s="18"/>
      <c r="F7" s="18"/>
      <c r="G7" s="18" t="s">
        <v>59</v>
      </c>
      <c r="H7" s="18" t="s">
        <v>200</v>
      </c>
      <c r="I7" s="18" t="s">
        <v>201</v>
      </c>
      <c r="J7" s="26"/>
      <c r="K7" s="18"/>
      <c r="L7" s="18"/>
      <c r="M7" s="18"/>
      <c r="N7" s="18"/>
    </row>
    <row r="8" spans="1:14" s="1" customFormat="1" ht="15">
      <c r="A8" s="18"/>
      <c r="B8" s="18"/>
      <c r="C8" s="18"/>
      <c r="D8" s="18"/>
      <c r="E8" s="18"/>
      <c r="F8" s="18"/>
      <c r="G8" s="18"/>
      <c r="H8" s="18"/>
      <c r="I8" s="18"/>
      <c r="J8" s="26"/>
      <c r="K8" s="18"/>
      <c r="L8" s="18"/>
      <c r="M8" s="18"/>
      <c r="N8" s="18"/>
    </row>
    <row r="9" spans="1:14" s="1" customFormat="1" ht="15">
      <c r="A9" s="18" t="s">
        <v>202</v>
      </c>
      <c r="B9" s="18" t="s">
        <v>202</v>
      </c>
      <c r="C9" s="18" t="s">
        <v>202</v>
      </c>
      <c r="D9" s="18">
        <v>1</v>
      </c>
      <c r="E9" s="18">
        <v>2</v>
      </c>
      <c r="F9" s="18">
        <v>3</v>
      </c>
      <c r="G9" s="18">
        <v>4</v>
      </c>
      <c r="H9" s="18">
        <v>5</v>
      </c>
      <c r="I9" s="18">
        <v>6</v>
      </c>
      <c r="J9" s="18">
        <v>7</v>
      </c>
      <c r="K9" s="18">
        <v>8</v>
      </c>
      <c r="L9" s="18">
        <v>9</v>
      </c>
      <c r="M9" s="18">
        <v>10</v>
      </c>
      <c r="N9" s="18">
        <v>11</v>
      </c>
    </row>
    <row r="10" spans="1:14" s="1" customFormat="1" ht="21" customHeight="1">
      <c r="A10" s="22" t="s">
        <v>66</v>
      </c>
      <c r="B10" s="22" t="s">
        <v>66</v>
      </c>
      <c r="C10" s="22" t="s">
        <v>56</v>
      </c>
      <c r="D10" s="23">
        <v>20</v>
      </c>
      <c r="E10" s="23"/>
      <c r="F10" s="23"/>
      <c r="G10" s="23"/>
      <c r="H10" s="23"/>
      <c r="I10" s="23"/>
      <c r="J10" s="23"/>
      <c r="K10" s="23"/>
      <c r="L10" s="23">
        <v>20</v>
      </c>
      <c r="M10" s="23"/>
      <c r="N10" s="23">
        <v>20</v>
      </c>
    </row>
    <row r="11" spans="1:14" s="1" customFormat="1" ht="21" customHeight="1">
      <c r="A11" s="22"/>
      <c r="B11" s="22"/>
      <c r="C11" s="22" t="s">
        <v>203</v>
      </c>
      <c r="D11" s="23">
        <v>20</v>
      </c>
      <c r="E11" s="23"/>
      <c r="F11" s="23"/>
      <c r="G11" s="23"/>
      <c r="H11" s="23"/>
      <c r="I11" s="23"/>
      <c r="J11" s="23"/>
      <c r="K11" s="23"/>
      <c r="L11" s="23">
        <v>20</v>
      </c>
      <c r="M11" s="23"/>
      <c r="N11" s="23">
        <v>20</v>
      </c>
    </row>
    <row r="12" spans="1:14" s="1" customFormat="1" ht="21" customHeight="1">
      <c r="A12" s="22" t="s">
        <v>67</v>
      </c>
      <c r="B12" s="22" t="s">
        <v>68</v>
      </c>
      <c r="C12" s="22"/>
      <c r="D12" s="23">
        <v>20</v>
      </c>
      <c r="E12" s="23"/>
      <c r="F12" s="23"/>
      <c r="G12" s="23"/>
      <c r="H12" s="23"/>
      <c r="I12" s="23"/>
      <c r="J12" s="23"/>
      <c r="K12" s="23"/>
      <c r="L12" s="23">
        <v>20</v>
      </c>
      <c r="M12" s="23"/>
      <c r="N12" s="23">
        <v>20</v>
      </c>
    </row>
    <row r="13" spans="1:14" s="1" customFormat="1" ht="21" customHeight="1">
      <c r="A13" s="22" t="s">
        <v>69</v>
      </c>
      <c r="B13" s="22" t="s">
        <v>70</v>
      </c>
      <c r="C13" s="22" t="s">
        <v>203</v>
      </c>
      <c r="D13" s="23">
        <v>20</v>
      </c>
      <c r="E13" s="23"/>
      <c r="F13" s="23"/>
      <c r="G13" s="23"/>
      <c r="H13" s="23"/>
      <c r="I13" s="23"/>
      <c r="J13" s="23"/>
      <c r="K13" s="23"/>
      <c r="L13" s="23">
        <v>20</v>
      </c>
      <c r="M13" s="23"/>
      <c r="N13" s="23">
        <v>20</v>
      </c>
    </row>
  </sheetData>
  <sheetProtection sheet="1" formatCells="0" formatColumns="0" formatRows="0" insertColumns="0" insertRows="0" insertHyperlinks="0" deleteColumns="0" deleteRows="0" sort="0" autoFilter="0" pivotTables="0"/>
  <mergeCells count="60">
    <mergeCell ref="A2:N2"/>
    <mergeCell ref="E4:J4"/>
    <mergeCell ref="L4:N4"/>
    <mergeCell ref="A4:A8"/>
    <mergeCell ref="B4:B8"/>
    <mergeCell ref="C4:C8"/>
    <mergeCell ref="D4:D8"/>
    <mergeCell ref="E5:E8"/>
    <mergeCell ref="F5:F8"/>
    <mergeCell ref="G7:G8"/>
    <mergeCell ref="H7:H8"/>
    <mergeCell ref="I7:I8"/>
    <mergeCell ref="J5:J8"/>
    <mergeCell ref="K4:K8"/>
    <mergeCell ref="L5:L8"/>
    <mergeCell ref="M5:M8"/>
    <mergeCell ref="N5:N8"/>
    <mergeCell ref="G5:I6"/>
  </mergeCells>
  <printOptions/>
  <pageMargins left="0.5905511811023622" right="0.5905511811023622" top="0.5905511811023622" bottom="0.5905511811023622" header="1.5" footer="1.5"/>
  <pageSetup horizontalDpi="300" verticalDpi="300" orientation="landscape" paperSize="9" scale="80"/>
</worksheet>
</file>

<file path=xl/worksheets/sheet8.xml><?xml version="1.0" encoding="utf-8"?>
<worksheet xmlns="http://schemas.openxmlformats.org/spreadsheetml/2006/main" xmlns:r="http://schemas.openxmlformats.org/officeDocument/2006/relationships">
  <dimension ref="A1:H6"/>
  <sheetViews>
    <sheetView workbookViewId="0" topLeftCell="A1">
      <selection activeCell="A1" sqref="A1"/>
    </sheetView>
  </sheetViews>
  <sheetFormatPr defaultColWidth="9.140625" defaultRowHeight="12.75" customHeight="1"/>
  <cols>
    <col min="1" max="1" width="7.57421875" style="1" customWidth="1"/>
    <col min="2" max="2" width="7.7109375" style="1" customWidth="1"/>
    <col min="3" max="3" width="7.57421875" style="1" customWidth="1"/>
    <col min="4" max="4" width="18.28125" style="1" customWidth="1"/>
    <col min="5" max="5" width="51.8515625" style="1" customWidth="1"/>
    <col min="6" max="6" width="24.57421875" style="1" customWidth="1"/>
    <col min="7" max="7" width="26.8515625" style="1" customWidth="1"/>
    <col min="8" max="8" width="32.28125" style="1" customWidth="1"/>
    <col min="9" max="20" width="9.140625" style="1" customWidth="1"/>
  </cols>
  <sheetData>
    <row r="1" spans="1:8" s="1" customFormat="1" ht="15">
      <c r="A1" s="20"/>
      <c r="B1" s="20"/>
      <c r="C1" s="20"/>
      <c r="D1" s="20"/>
      <c r="E1" s="20"/>
      <c r="F1" s="20"/>
      <c r="G1" s="20"/>
      <c r="H1" s="15"/>
    </row>
    <row r="2" spans="1:8" s="1" customFormat="1" ht="27" customHeight="1">
      <c r="A2" s="16" t="s">
        <v>204</v>
      </c>
      <c r="B2" s="16"/>
      <c r="C2" s="16"/>
      <c r="D2" s="16"/>
      <c r="E2" s="16"/>
      <c r="F2" s="16"/>
      <c r="G2" s="16"/>
      <c r="H2" s="16"/>
    </row>
    <row r="3" spans="2:8" s="1" customFormat="1" ht="15">
      <c r="B3" s="21"/>
      <c r="C3" s="21"/>
      <c r="D3" s="21"/>
      <c r="E3" s="21"/>
      <c r="F3" s="21"/>
      <c r="G3" s="21"/>
      <c r="H3" s="15" t="s">
        <v>53</v>
      </c>
    </row>
    <row r="4" spans="1:8" s="1" customFormat="1" ht="22.5" customHeight="1">
      <c r="A4" s="18" t="s">
        <v>72</v>
      </c>
      <c r="B4" s="18"/>
      <c r="C4" s="18"/>
      <c r="D4" s="18" t="s">
        <v>54</v>
      </c>
      <c r="E4" s="18" t="s">
        <v>73</v>
      </c>
      <c r="F4" s="17" t="s">
        <v>205</v>
      </c>
      <c r="G4" s="22"/>
      <c r="H4" s="19"/>
    </row>
    <row r="5" spans="1:8" s="1" customFormat="1" ht="15">
      <c r="A5" s="18"/>
      <c r="B5" s="18"/>
      <c r="C5" s="18"/>
      <c r="D5" s="18"/>
      <c r="E5" s="18"/>
      <c r="F5" s="18" t="s">
        <v>56</v>
      </c>
      <c r="G5" s="18" t="s">
        <v>75</v>
      </c>
      <c r="H5" s="18" t="s">
        <v>76</v>
      </c>
    </row>
    <row r="6" spans="1:8" s="1" customFormat="1" ht="15">
      <c r="A6" s="18" t="s">
        <v>65</v>
      </c>
      <c r="B6" s="18" t="s">
        <v>65</v>
      </c>
      <c r="C6" s="18" t="s">
        <v>65</v>
      </c>
      <c r="D6" s="18" t="s">
        <v>65</v>
      </c>
      <c r="E6" s="18" t="s">
        <v>65</v>
      </c>
      <c r="F6" s="18">
        <v>1</v>
      </c>
      <c r="G6" s="18">
        <v>2</v>
      </c>
      <c r="H6" s="18">
        <v>3</v>
      </c>
    </row>
    <row r="7" s="1" customFormat="1" ht="24.75" customHeight="1"/>
  </sheetData>
  <sheetProtection sheet="1" formatCells="0" formatColumns="0" formatRows="0" insertColumns="0" insertRows="0" insertHyperlinks="0" deleteColumns="0" deleteRows="0" sort="0" autoFilter="0" pivotTables="0"/>
  <mergeCells count="8">
    <mergeCell ref="A2:H2"/>
    <mergeCell ref="F4:H4"/>
    <mergeCell ref="D4:D5"/>
    <mergeCell ref="E4:E5"/>
    <mergeCell ref="A4:C5"/>
  </mergeCells>
  <printOptions/>
  <pageMargins left="0.5905511811023622" right="0.5905511811023622" top="0.5905511811023622" bottom="0.5905511811023622" header="1.5" footer="1.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H6"/>
  <sheetViews>
    <sheetView workbookViewId="0" topLeftCell="A1">
      <selection activeCell="A1" sqref="A1"/>
    </sheetView>
  </sheetViews>
  <sheetFormatPr defaultColWidth="9.140625" defaultRowHeight="12.75" customHeight="1"/>
  <cols>
    <col min="1" max="3" width="7.421875" style="1" customWidth="1"/>
    <col min="4" max="4" width="29.7109375" style="1" customWidth="1"/>
    <col min="5" max="5" width="44.57421875" style="1" customWidth="1"/>
    <col min="6" max="6" width="24.00390625" style="1" customWidth="1"/>
    <col min="7" max="7" width="21.00390625" style="1" customWidth="1"/>
    <col min="8" max="8" width="20.28125" style="1" customWidth="1"/>
    <col min="9" max="20" width="9.140625" style="1" customWidth="1"/>
  </cols>
  <sheetData>
    <row r="1" spans="1:8" s="1" customFormat="1" ht="15">
      <c r="A1" s="14"/>
      <c r="B1" s="14"/>
      <c r="C1" s="14"/>
      <c r="D1" s="14"/>
      <c r="E1" s="14"/>
      <c r="F1" s="14"/>
      <c r="G1" s="14"/>
      <c r="H1" s="15"/>
    </row>
    <row r="2" spans="1:8" s="1" customFormat="1" ht="33" customHeight="1">
      <c r="A2" s="16" t="s">
        <v>206</v>
      </c>
      <c r="B2" s="16"/>
      <c r="C2" s="16"/>
      <c r="D2" s="16"/>
      <c r="E2" s="16"/>
      <c r="F2" s="16"/>
      <c r="G2" s="16"/>
      <c r="H2" s="16"/>
    </row>
    <row r="3" spans="2:8" s="1" customFormat="1" ht="15">
      <c r="B3" s="14"/>
      <c r="C3" s="14"/>
      <c r="D3" s="14"/>
      <c r="E3" s="14"/>
      <c r="F3" s="14"/>
      <c r="G3" s="14"/>
      <c r="H3" s="15" t="s">
        <v>53</v>
      </c>
    </row>
    <row r="4" spans="1:8" s="1" customFormat="1" ht="22.5" customHeight="1">
      <c r="A4" s="17" t="s">
        <v>72</v>
      </c>
      <c r="B4" s="17"/>
      <c r="C4" s="17"/>
      <c r="D4" s="17" t="s">
        <v>54</v>
      </c>
      <c r="E4" s="18" t="s">
        <v>73</v>
      </c>
      <c r="F4" s="17" t="s">
        <v>207</v>
      </c>
      <c r="G4" s="17"/>
      <c r="H4" s="19"/>
    </row>
    <row r="5" spans="1:8" s="1" customFormat="1" ht="15">
      <c r="A5" s="17"/>
      <c r="B5" s="17"/>
      <c r="C5" s="17"/>
      <c r="D5" s="17"/>
      <c r="E5" s="18"/>
      <c r="F5" s="17" t="s">
        <v>56</v>
      </c>
      <c r="G5" s="17" t="s">
        <v>75</v>
      </c>
      <c r="H5" s="17" t="s">
        <v>76</v>
      </c>
    </row>
    <row r="6" spans="1:8" s="1" customFormat="1" ht="15">
      <c r="A6" s="17" t="s">
        <v>65</v>
      </c>
      <c r="B6" s="17" t="s">
        <v>65</v>
      </c>
      <c r="C6" s="17" t="s">
        <v>65</v>
      </c>
      <c r="D6" s="17" t="s">
        <v>65</v>
      </c>
      <c r="E6" s="17" t="s">
        <v>65</v>
      </c>
      <c r="F6" s="17">
        <v>1</v>
      </c>
      <c r="G6" s="17">
        <v>2</v>
      </c>
      <c r="H6" s="17">
        <v>3</v>
      </c>
    </row>
  </sheetData>
  <sheetProtection sheet="1" formatCells="0" formatColumns="0" formatRows="0" insertColumns="0" insertRows="0" insertHyperlinks="0" deleteColumns="0" deleteRows="0" sort="0" autoFilter="0" pivotTables="0"/>
  <mergeCells count="8">
    <mergeCell ref="A2:H2"/>
    <mergeCell ref="F4:H4"/>
    <mergeCell ref="D4:D5"/>
    <mergeCell ref="E4:E5"/>
    <mergeCell ref="A4:C5"/>
  </mergeCells>
  <printOptions/>
  <pageMargins left="0.5905511811023622" right="0.5905511811023622" top="0.5905511811023622" bottom="0.5905511811023622" header="1.5" footer="1.5"/>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吴欢</cp:lastModifiedBy>
  <dcterms:created xsi:type="dcterms:W3CDTF">2023-02-06T15:51:59Z</dcterms:created>
  <dcterms:modified xsi:type="dcterms:W3CDTF">2023-02-20T09:47:04Z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I">
    <vt:lpwstr>5B96AC870BD5422D8DEA0D9BDD1E5775</vt:lpwstr>
  </property>
</Properties>
</file>