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收费公示1" sheetId="1" r:id="rId1"/>
    <sheet name="收费公示2" sheetId="2" r:id="rId2"/>
  </sheets>
  <definedNames>
    <definedName name="_xlnm.Print_Area" localSheetId="0">'收费公示1'!$A$1:$Y$66</definedName>
  </definedNames>
  <calcPr fullCalcOnLoad="1"/>
</workbook>
</file>

<file path=xl/sharedStrings.xml><?xml version="1.0" encoding="utf-8"?>
<sst xmlns="http://schemas.openxmlformats.org/spreadsheetml/2006/main" count="420" uniqueCount="175">
  <si>
    <t>广西建设职业技术学院教育收费公示表</t>
  </si>
  <si>
    <t>一、学费</t>
  </si>
  <si>
    <t>收费项目</t>
  </si>
  <si>
    <t>院系名称</t>
  </si>
  <si>
    <t>专业名称</t>
  </si>
  <si>
    <t>学制</t>
  </si>
  <si>
    <t>各专业应修总学分</t>
  </si>
  <si>
    <t>价格主管部门批准或备案每学分收费标准(元)</t>
  </si>
  <si>
    <t>收费文件依据</t>
  </si>
  <si>
    <t>学校实际每学分收费(元)</t>
  </si>
  <si>
    <t>重修7折学分单价（元）</t>
  </si>
  <si>
    <t>实际应交总学费(元)</t>
  </si>
  <si>
    <t>年预收学费(元)</t>
  </si>
  <si>
    <t>收费范围</t>
  </si>
  <si>
    <t>2020-2021级
学费</t>
  </si>
  <si>
    <t>土木工程学院</t>
  </si>
  <si>
    <t>建筑工程技术</t>
  </si>
  <si>
    <t>桂价费[2013]482号</t>
  </si>
  <si>
    <t>在校学生</t>
  </si>
  <si>
    <t>2022级
学费</t>
  </si>
  <si>
    <t>建筑工程技术（中新合作）</t>
  </si>
  <si>
    <t>2+1</t>
  </si>
  <si>
    <t>桂价费[2012]567号</t>
  </si>
  <si>
    <t>建筑工程技术（中美合作）</t>
  </si>
  <si>
    <t>桂价费函[2017]326号</t>
  </si>
  <si>
    <t>备注：该表中列出的中外合作专业实际应交总学费为国内前两年学费金额，第三年学费：如果按培养计划出国，学费由与我校合作的国外学校按其收费标准收取；如果未按培养计划出国培养，转国内培养的学生，则根据国内教学计划核定学分学费，学分单价按普通班计算。</t>
  </si>
  <si>
    <t>工程测量技术</t>
  </si>
  <si>
    <t>建设工程监理</t>
  </si>
  <si>
    <t>摄影测量与遥感技术</t>
  </si>
  <si>
    <t>桂价费[2015]74号</t>
  </si>
  <si>
    <t>/</t>
  </si>
  <si>
    <t>装配式建筑工程技术</t>
  </si>
  <si>
    <t>智能建造技术</t>
  </si>
  <si>
    <t>市政与交通学院</t>
  </si>
  <si>
    <t>道路与桥梁工程技术（原专业名称：道路桥梁工程技术）</t>
  </si>
  <si>
    <t>道路与桥梁工程技术</t>
  </si>
  <si>
    <t>市政工程技术</t>
  </si>
  <si>
    <t>铁道工程技术</t>
  </si>
  <si>
    <t>桂价费[2010]233号</t>
  </si>
  <si>
    <t>土木工程检测技术</t>
  </si>
  <si>
    <t>城市轨道交通运营管理</t>
  </si>
  <si>
    <t>桂价费函[2011]272号</t>
  </si>
  <si>
    <t>道路工程造价</t>
  </si>
  <si>
    <t>建筑与规划学院</t>
  </si>
  <si>
    <t>城乡规划</t>
  </si>
  <si>
    <t>建筑设计</t>
  </si>
  <si>
    <t>园林工程技术</t>
  </si>
  <si>
    <t>风景园林设计</t>
  </si>
  <si>
    <t>艺术设计学院</t>
  </si>
  <si>
    <t>环境艺术设计</t>
  </si>
  <si>
    <t>桂价费[2009]138号</t>
  </si>
  <si>
    <t>建筑装饰工程技术</t>
  </si>
  <si>
    <t>建筑室内设计</t>
  </si>
  <si>
    <t>家具艺术设计</t>
  </si>
  <si>
    <t>家具艺术设计（现代学徒制试点班）</t>
  </si>
  <si>
    <t>古建筑工程技术</t>
  </si>
  <si>
    <t>桂价费[2012]428号</t>
  </si>
  <si>
    <t>展示艺术设计</t>
  </si>
  <si>
    <t>艺术设计</t>
  </si>
  <si>
    <t>桂价费[2009]94号</t>
  </si>
  <si>
    <t>宝玉石鉴定与加工</t>
  </si>
  <si>
    <t>宝玉石鉴定与加工（营销方向）</t>
  </si>
  <si>
    <t>管理工程学院</t>
  </si>
  <si>
    <t>工程造价（建筑工程造价方向）</t>
  </si>
  <si>
    <t>工程造价（安装工程造价方向）</t>
  </si>
  <si>
    <t>工程造价（全过程造价管理方向）</t>
  </si>
  <si>
    <t>建设工程管理（建筑工程管理方向）</t>
  </si>
  <si>
    <t>建设工程管理（建筑文秘方向）</t>
  </si>
  <si>
    <t>建设工程管理（财务管理与造价审计方向）</t>
  </si>
  <si>
    <t>建设项目信息化管理</t>
  </si>
  <si>
    <t>房地产经营与管理（房地产估价）</t>
  </si>
  <si>
    <t>房地产智能检测与估价（原专业名称：房地产检测与估价）</t>
  </si>
  <si>
    <t>房地产智能检测与估价</t>
  </si>
  <si>
    <t>市场营销（房地产营销与策划）</t>
  </si>
  <si>
    <t>现代物业管理（原专业名称：物业管理）</t>
  </si>
  <si>
    <t>现代物业管理</t>
  </si>
  <si>
    <t>建筑经济信息化管理（原专业名称：建筑经济管理）</t>
  </si>
  <si>
    <t>建筑经济信息化管理</t>
  </si>
  <si>
    <t>设备与环境学院</t>
  </si>
  <si>
    <t>建筑设备工程技术</t>
  </si>
  <si>
    <t>建筑设备工程技术（建筑机械与机电安装方向）</t>
  </si>
  <si>
    <t>建筑电气工程技术</t>
  </si>
  <si>
    <t>给排水工程技术</t>
  </si>
  <si>
    <t>建筑消防技术（原专业名称：消防工程技术）</t>
  </si>
  <si>
    <t>建筑消防技术</t>
  </si>
  <si>
    <t>建筑智能化工程技术</t>
  </si>
  <si>
    <t>信息工程学院</t>
  </si>
  <si>
    <t>数字媒体艺术设计</t>
  </si>
  <si>
    <t>计算机网络技术</t>
  </si>
  <si>
    <t>建筑动画技术（原专业名称：建筑动画与模型制作）</t>
  </si>
  <si>
    <t>建筑动画技术</t>
  </si>
  <si>
    <t>移动互联应用技术</t>
  </si>
  <si>
    <t>桂价费函[2014]495号</t>
  </si>
  <si>
    <t>通信工程设计与监理</t>
  </si>
  <si>
    <t>人工智能技术应用（原专业名称：人工智能技术服务）</t>
  </si>
  <si>
    <t>人工智能技术应用</t>
  </si>
  <si>
    <t>建院函授学费</t>
  </si>
  <si>
    <t>函授教育的各专业</t>
  </si>
  <si>
    <t>1880元/年</t>
  </si>
  <si>
    <t>桂价费字[2006]32</t>
  </si>
  <si>
    <t>实收1880元/年</t>
  </si>
  <si>
    <t>学分制说明： 我校学费实行学分制管理，根据价格主管部门批复或备案的收费标准，按“学年预收，学分结算”办法执行，毕业时统一结算，多退少补。
特别提醒：各专业应修总学分已包含教学计划中应修的公共选修课学分，若实际选修超过规定的学分，则按7折学分单价另行收取超过部分的学分学费，此时应交学费合计：应修总学分学费+公共选修课超过部分学分学费。</t>
  </si>
  <si>
    <t>退费说明：
1、新生入学时，已缴清学杂费，又办理了生源地贷款等助学贷款的，等贷款到账后，由财务处统一结算进行退款。
2、若提前结束学业，根据修读学分与在校时间核算费用，多退少补。
3、毕业前进行毕业生费用核算，多退少补。</t>
  </si>
  <si>
    <t xml:space="preserve">费用咨询、投诉电话：0771-3394982(学校财务处)    </t>
  </si>
  <si>
    <t xml:space="preserve">   投诉电话:12315(市场监管部门）    </t>
  </si>
  <si>
    <t>二、住宿费</t>
  </si>
  <si>
    <t>宿舍类型</t>
  </si>
  <si>
    <r>
      <t>自治区发改委核定、备案年收费标准(元/生.年，</t>
    </r>
    <r>
      <rPr>
        <sz val="10"/>
        <rFont val="宋体"/>
        <family val="0"/>
      </rPr>
      <t>含水定额5吨/人.月，电定额5度/人.月）</t>
    </r>
  </si>
  <si>
    <r>
      <t>学院实际收费(元/生.年，</t>
    </r>
    <r>
      <rPr>
        <sz val="10"/>
        <rFont val="宋体"/>
        <family val="0"/>
      </rPr>
      <t>含水定额5吨/人.月，电定额5度/人.月）</t>
    </r>
  </si>
  <si>
    <t>收费区域</t>
  </si>
  <si>
    <t>学生公寓楼1-9栋住宿费</t>
  </si>
  <si>
    <t>4人一室</t>
  </si>
  <si>
    <t>桂价费函[2015]447</t>
  </si>
  <si>
    <t>1-9栋学生公寓楼</t>
  </si>
  <si>
    <t>在校生</t>
  </si>
  <si>
    <t>5人一室</t>
  </si>
  <si>
    <t>6人一室</t>
  </si>
  <si>
    <t>8人一室</t>
  </si>
  <si>
    <t>9人一室</t>
  </si>
  <si>
    <t>学生公寓楼10-15栋住宿费</t>
  </si>
  <si>
    <t>桂价费函[2016]516</t>
  </si>
  <si>
    <t>10-15栋学生公寓楼</t>
  </si>
  <si>
    <t>学生电梯公寓楼16栋住宿费</t>
  </si>
  <si>
    <t>桂价费[2015]88号</t>
  </si>
  <si>
    <t>16栋学生电梯公寓楼</t>
  </si>
  <si>
    <t>学生公寓楼17栋住宿费</t>
  </si>
  <si>
    <t>17栋学生公寓楼</t>
  </si>
  <si>
    <t>三、考试费</t>
  </si>
  <si>
    <t>计费单位</t>
  </si>
  <si>
    <t>组织考试的职能部门的收费标准</t>
  </si>
  <si>
    <t>学院实际收费标准</t>
  </si>
  <si>
    <t>全国大学生英语考试收费</t>
  </si>
  <si>
    <r>
      <t>桂价费</t>
    </r>
    <r>
      <rPr>
        <sz val="10"/>
        <rFont val="宋体"/>
        <family val="0"/>
      </rPr>
      <t>[2005]346</t>
    </r>
    <r>
      <rPr>
        <sz val="10"/>
        <rFont val="宋体"/>
        <family val="0"/>
      </rPr>
      <t>号</t>
    </r>
  </si>
  <si>
    <t>自愿参加考试的学生及社会人员</t>
  </si>
  <si>
    <t xml:space="preserve"> 1.英语三级</t>
  </si>
  <si>
    <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人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次</t>
    </r>
  </si>
  <si>
    <t xml:space="preserve"> 2.英语四级</t>
  </si>
  <si>
    <t>计算机等级考试费</t>
  </si>
  <si>
    <t>桂价费字[1995]247号</t>
  </si>
  <si>
    <t xml:space="preserve"> 1.普通高校非计算机专业学生计算机水平报名考试费</t>
  </si>
  <si>
    <t xml:space="preserve"> 2.全国计算机水平报名考试费</t>
  </si>
  <si>
    <t>单独招生考试和对口中职自主招生报名考试费</t>
  </si>
  <si>
    <t>桂价费[2009]212号,桂价费函[2014]113号</t>
  </si>
  <si>
    <t>（一）单独招生考试报名考试费</t>
  </si>
  <si>
    <t xml:space="preserve"> 1.报名费</t>
  </si>
  <si>
    <t>元/人</t>
  </si>
  <si>
    <t xml:space="preserve"> 2.考试费</t>
  </si>
  <si>
    <t>元/人.科</t>
  </si>
  <si>
    <t>(二)对口中职自主招生报名考试费</t>
  </si>
  <si>
    <t>四、建筑领域培训费</t>
  </si>
  <si>
    <t>价格主管部门核定收费标准</t>
  </si>
  <si>
    <t>建设领域关键岗位培训收费及继续教育收费</t>
  </si>
  <si>
    <t>桂价费[2012]123号,桂价费[2013]557号</t>
  </si>
  <si>
    <t>自愿参加培训的在校学生和社会人员</t>
  </si>
  <si>
    <t xml:space="preserve"> 1.关键岗位培训费</t>
  </si>
  <si>
    <t>元/人.课时</t>
  </si>
  <si>
    <t xml:space="preserve"> 3.实验(习)操作费</t>
  </si>
  <si>
    <t>按实验(习)次数、实际消耗的原材料分摊计收</t>
  </si>
  <si>
    <t xml:space="preserve"> 4.培训教材资料费(含课本、讲义费)</t>
  </si>
  <si>
    <t>按实际价格或成本另行收取</t>
  </si>
  <si>
    <t>建筑施工特种作业人员培训收费及继续教育收费</t>
  </si>
  <si>
    <t>桂价费[2013]557号</t>
  </si>
  <si>
    <t xml:space="preserve"> 1.建筑施工特种作业人员培训费</t>
  </si>
  <si>
    <t>五、专业技术职务资格评审费</t>
  </si>
  <si>
    <t>自治区发改委备案收费标准</t>
  </si>
  <si>
    <t>专业技术职务资格评审费</t>
  </si>
  <si>
    <t>桂价费〔2006〕359号</t>
  </si>
  <si>
    <t>自愿参加职称评审的人员</t>
  </si>
  <si>
    <t>正高级专业技术职务资格评审费</t>
  </si>
  <si>
    <t>元/人.次</t>
  </si>
  <si>
    <t>副高级专业技术职务资格评审费</t>
  </si>
  <si>
    <t>中级专业技术职务资格评审费</t>
  </si>
  <si>
    <t>初级专业技术职务资格评审费</t>
  </si>
  <si>
    <t xml:space="preserve">                        广西壮族自治区发展和改革委员会监制</t>
  </si>
  <si>
    <t xml:space="preserve">                       二○二二年八月三十一日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</si>
</sst>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2"/>
      <name val="宋体"/>
      <family val="0"/>
    </font>
    <font>
      <sz val="20"/>
      <name val="宋体"/>
      <family val="0"/>
    </font>
    <font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Times New Roman"/>
      <family val="1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1"/>
      <color rgb="FFC00000"/>
      <name val="宋体"/>
      <family val="0"/>
    </font>
    <font>
      <sz val="11"/>
      <color rgb="FFC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3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2" fillId="0" borderId="0" xfId="0" applyFont="1" applyFill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21" borderId="0" xfId="0" applyFont="1" applyFill="1" applyAlignment="1">
      <alignment horizontal="center"/>
    </xf>
    <xf numFmtId="0" fontId="0" fillId="21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66"/>
  <sheetViews>
    <sheetView tabSelected="1" view="pageBreakPreview" zoomScale="90" zoomScaleNormal="90" zoomScaleSheetLayoutView="90" workbookViewId="0" topLeftCell="A46">
      <selection activeCell="R56" sqref="R56"/>
    </sheetView>
  </sheetViews>
  <sheetFormatPr defaultColWidth="9.00390625" defaultRowHeight="14.25"/>
  <cols>
    <col min="2" max="2" width="9.00390625" style="0" customWidth="1"/>
    <col min="3" max="3" width="25.875" style="55" customWidth="1"/>
    <col min="4" max="4" width="5.625" style="56" customWidth="1"/>
    <col min="5" max="5" width="8.50390625" style="56" customWidth="1"/>
    <col min="6" max="6" width="10.50390625" style="56" customWidth="1"/>
    <col min="7" max="7" width="9.50390625" style="0" customWidth="1"/>
    <col min="8" max="8" width="7.75390625" style="57" customWidth="1"/>
    <col min="9" max="9" width="7.75390625" style="58" customWidth="1"/>
    <col min="10" max="10" width="8.25390625" style="57" customWidth="1"/>
    <col min="11" max="11" width="7.875" style="57" customWidth="1"/>
    <col min="13" max="13" width="3.875" style="0" customWidth="1"/>
    <col min="14" max="14" width="9.00390625" style="0" customWidth="1"/>
    <col min="15" max="15" width="9.50390625" style="0" customWidth="1"/>
    <col min="16" max="16" width="20.25390625" style="0" customWidth="1"/>
    <col min="17" max="17" width="10.125" style="0" customWidth="1"/>
    <col min="18" max="18" width="15.125" style="0" customWidth="1"/>
    <col min="19" max="19" width="10.875" style="0" customWidth="1"/>
    <col min="20" max="20" width="9.375" style="0" customWidth="1"/>
    <col min="21" max="21" width="8.25390625" style="0" customWidth="1"/>
    <col min="22" max="22" width="8.25390625" style="59" customWidth="1"/>
    <col min="23" max="23" width="7.875" style="0" customWidth="1"/>
  </cols>
  <sheetData>
    <row r="1" spans="1:25" ht="42" customHeight="1">
      <c r="A1" s="60"/>
      <c r="B1" s="61" t="s">
        <v>0</v>
      </c>
      <c r="C1" s="61"/>
      <c r="D1" s="61"/>
      <c r="E1" s="61"/>
      <c r="F1" s="61"/>
      <c r="G1" s="61"/>
      <c r="H1" s="61"/>
      <c r="I1" s="9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91"/>
      <c r="W1" s="61"/>
      <c r="X1" s="61"/>
      <c r="Y1" s="60"/>
    </row>
    <row r="2" spans="1:25" ht="27.75" customHeight="1">
      <c r="A2" s="62" t="s">
        <v>1</v>
      </c>
      <c r="B2" s="62"/>
      <c r="C2" s="62"/>
      <c r="D2" s="62"/>
      <c r="E2" s="62"/>
      <c r="F2" s="62"/>
      <c r="G2" s="62"/>
      <c r="H2" s="62"/>
      <c r="I2" s="92"/>
      <c r="J2" s="62"/>
      <c r="K2" s="62"/>
      <c r="L2" s="62"/>
      <c r="M2" s="93"/>
      <c r="N2" s="60"/>
      <c r="O2" s="60"/>
      <c r="P2" s="60"/>
      <c r="Q2" s="60"/>
      <c r="R2" s="60"/>
      <c r="S2" s="60"/>
      <c r="T2" s="60"/>
      <c r="U2" s="60"/>
      <c r="V2" s="103"/>
      <c r="W2" s="60"/>
      <c r="X2" s="60"/>
      <c r="Y2" s="60"/>
    </row>
    <row r="3" spans="1:25" ht="54" customHeight="1">
      <c r="A3" s="63" t="s">
        <v>2</v>
      </c>
      <c r="B3" s="6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71" t="s">
        <v>10</v>
      </c>
      <c r="J3" s="3" t="s">
        <v>11</v>
      </c>
      <c r="K3" s="3" t="s">
        <v>12</v>
      </c>
      <c r="L3" s="3" t="s">
        <v>13</v>
      </c>
      <c r="M3" s="60"/>
      <c r="N3" s="63" t="s">
        <v>2</v>
      </c>
      <c r="O3" s="63" t="s">
        <v>3</v>
      </c>
      <c r="P3" s="3" t="s">
        <v>4</v>
      </c>
      <c r="Q3" s="3" t="s">
        <v>5</v>
      </c>
      <c r="R3" s="3" t="s">
        <v>6</v>
      </c>
      <c r="S3" s="3" t="s">
        <v>7</v>
      </c>
      <c r="T3" s="3" t="s">
        <v>8</v>
      </c>
      <c r="U3" s="3" t="s">
        <v>9</v>
      </c>
      <c r="V3" s="71" t="s">
        <v>10</v>
      </c>
      <c r="W3" s="3" t="s">
        <v>11</v>
      </c>
      <c r="X3" s="3" t="s">
        <v>12</v>
      </c>
      <c r="Y3" s="3" t="s">
        <v>13</v>
      </c>
    </row>
    <row r="4" spans="1:25" ht="24.75" customHeight="1">
      <c r="A4" s="64" t="s">
        <v>14</v>
      </c>
      <c r="B4" s="15" t="s">
        <v>15</v>
      </c>
      <c r="C4" s="65" t="s">
        <v>16</v>
      </c>
      <c r="D4" s="66">
        <v>3</v>
      </c>
      <c r="E4" s="67">
        <v>149</v>
      </c>
      <c r="F4" s="67">
        <v>172</v>
      </c>
      <c r="G4" s="68" t="s">
        <v>17</v>
      </c>
      <c r="H4" s="66">
        <v>172</v>
      </c>
      <c r="I4" s="94">
        <f>H4*0.7</f>
        <v>120.39999999999999</v>
      </c>
      <c r="J4" s="3">
        <f>E4*H4</f>
        <v>25628</v>
      </c>
      <c r="K4" s="95">
        <v>8500</v>
      </c>
      <c r="L4" s="96" t="s">
        <v>18</v>
      </c>
      <c r="M4" s="60"/>
      <c r="N4" s="97" t="s">
        <v>19</v>
      </c>
      <c r="O4" s="15" t="s">
        <v>15</v>
      </c>
      <c r="P4" s="18" t="s">
        <v>16</v>
      </c>
      <c r="Q4" s="3">
        <v>3</v>
      </c>
      <c r="R4" s="71">
        <v>149</v>
      </c>
      <c r="S4" s="71">
        <v>172</v>
      </c>
      <c r="T4" s="72" t="s">
        <v>17</v>
      </c>
      <c r="U4" s="3">
        <v>172</v>
      </c>
      <c r="V4" s="71">
        <f>U4*0.7</f>
        <v>120.39999999999999</v>
      </c>
      <c r="W4" s="3">
        <f>R4*U4</f>
        <v>25628</v>
      </c>
      <c r="X4" s="3">
        <v>8500</v>
      </c>
      <c r="Y4" s="96" t="s">
        <v>18</v>
      </c>
    </row>
    <row r="5" spans="1:25" ht="24.75" customHeight="1">
      <c r="A5" s="69"/>
      <c r="B5" s="70"/>
      <c r="C5" s="18" t="s">
        <v>20</v>
      </c>
      <c r="D5" s="3" t="s">
        <v>21</v>
      </c>
      <c r="E5" s="71">
        <v>140</v>
      </c>
      <c r="F5" s="71">
        <v>310</v>
      </c>
      <c r="G5" s="72" t="s">
        <v>22</v>
      </c>
      <c r="H5" s="3">
        <v>257</v>
      </c>
      <c r="I5" s="71">
        <f>H5*0.7</f>
        <v>179.89999999999998</v>
      </c>
      <c r="J5" s="3">
        <f>E5*H5</f>
        <v>35980</v>
      </c>
      <c r="K5" s="3">
        <v>18000</v>
      </c>
      <c r="L5" s="98"/>
      <c r="M5" s="60"/>
      <c r="N5" s="97"/>
      <c r="O5" s="15"/>
      <c r="P5" s="18" t="s">
        <v>20</v>
      </c>
      <c r="Q5" s="3" t="s">
        <v>21</v>
      </c>
      <c r="R5" s="71">
        <v>140</v>
      </c>
      <c r="S5" s="71">
        <v>310</v>
      </c>
      <c r="T5" s="72" t="s">
        <v>22</v>
      </c>
      <c r="U5" s="71">
        <v>310</v>
      </c>
      <c r="V5" s="71">
        <f>U5*0.7</f>
        <v>217</v>
      </c>
      <c r="W5" s="3">
        <f>R5*U5</f>
        <v>43400</v>
      </c>
      <c r="X5" s="3">
        <f>W5/2</f>
        <v>21700</v>
      </c>
      <c r="Y5" s="96"/>
    </row>
    <row r="6" spans="1:25" ht="39.75" customHeight="1">
      <c r="A6" s="69"/>
      <c r="B6" s="70"/>
      <c r="C6" s="18" t="s">
        <v>23</v>
      </c>
      <c r="D6" s="3" t="s">
        <v>21</v>
      </c>
      <c r="E6" s="71">
        <v>159</v>
      </c>
      <c r="F6" s="71">
        <v>314</v>
      </c>
      <c r="G6" s="72" t="s">
        <v>24</v>
      </c>
      <c r="H6" s="3">
        <v>314</v>
      </c>
      <c r="I6" s="71">
        <f>H6*0.7</f>
        <v>219.79999999999998</v>
      </c>
      <c r="J6" s="3">
        <v>49926</v>
      </c>
      <c r="K6" s="3">
        <v>25000</v>
      </c>
      <c r="L6" s="98"/>
      <c r="M6" s="60"/>
      <c r="N6" s="97"/>
      <c r="O6" s="15"/>
      <c r="P6" s="18" t="s">
        <v>23</v>
      </c>
      <c r="Q6" s="3" t="s">
        <v>21</v>
      </c>
      <c r="R6" s="71">
        <v>159</v>
      </c>
      <c r="S6" s="71">
        <v>314</v>
      </c>
      <c r="T6" s="72" t="s">
        <v>24</v>
      </c>
      <c r="U6" s="3">
        <v>314</v>
      </c>
      <c r="V6" s="71">
        <f>U6*0.7</f>
        <v>219.79999999999998</v>
      </c>
      <c r="W6" s="3">
        <v>49926</v>
      </c>
      <c r="X6" s="3">
        <v>25000</v>
      </c>
      <c r="Y6" s="96"/>
    </row>
    <row r="7" spans="1:25" ht="39.75" customHeight="1">
      <c r="A7" s="69"/>
      <c r="B7" s="70"/>
      <c r="C7" s="29" t="s">
        <v>25</v>
      </c>
      <c r="D7" s="29"/>
      <c r="E7" s="29"/>
      <c r="F7" s="29"/>
      <c r="G7" s="29"/>
      <c r="H7" s="29"/>
      <c r="I7" s="29"/>
      <c r="J7" s="29"/>
      <c r="K7" s="29"/>
      <c r="L7" s="98"/>
      <c r="M7" s="60"/>
      <c r="N7" s="97"/>
      <c r="O7" s="15"/>
      <c r="P7" s="29" t="s">
        <v>25</v>
      </c>
      <c r="Q7" s="29"/>
      <c r="R7" s="29"/>
      <c r="S7" s="29"/>
      <c r="T7" s="29"/>
      <c r="U7" s="29"/>
      <c r="V7" s="29"/>
      <c r="W7" s="29"/>
      <c r="X7" s="29"/>
      <c r="Y7" s="96"/>
    </row>
    <row r="8" spans="1:25" ht="24.75" customHeight="1">
      <c r="A8" s="69"/>
      <c r="B8" s="70"/>
      <c r="C8" s="29"/>
      <c r="D8" s="29"/>
      <c r="E8" s="29"/>
      <c r="F8" s="29"/>
      <c r="G8" s="29"/>
      <c r="H8" s="29"/>
      <c r="I8" s="29"/>
      <c r="J8" s="29"/>
      <c r="K8" s="29"/>
      <c r="L8" s="98"/>
      <c r="M8" s="60"/>
      <c r="N8" s="97"/>
      <c r="O8" s="15"/>
      <c r="P8" s="29"/>
      <c r="Q8" s="29"/>
      <c r="R8" s="29"/>
      <c r="S8" s="29"/>
      <c r="T8" s="29"/>
      <c r="U8" s="29"/>
      <c r="V8" s="29"/>
      <c r="W8" s="29"/>
      <c r="X8" s="29"/>
      <c r="Y8" s="96"/>
    </row>
    <row r="9" spans="1:25" ht="24.75" customHeight="1">
      <c r="A9" s="69"/>
      <c r="B9" s="70"/>
      <c r="C9" s="18" t="s">
        <v>26</v>
      </c>
      <c r="D9" s="3">
        <v>3</v>
      </c>
      <c r="E9" s="71">
        <v>148.5</v>
      </c>
      <c r="F9" s="71">
        <v>162</v>
      </c>
      <c r="G9" s="72" t="s">
        <v>17</v>
      </c>
      <c r="H9" s="3">
        <v>162</v>
      </c>
      <c r="I9" s="71">
        <f>H9*0.7</f>
        <v>113.39999999999999</v>
      </c>
      <c r="J9" s="3">
        <f>E9*H9</f>
        <v>24057</v>
      </c>
      <c r="K9" s="3">
        <v>8000</v>
      </c>
      <c r="L9" s="98"/>
      <c r="M9" s="60"/>
      <c r="N9" s="97"/>
      <c r="O9" s="15"/>
      <c r="P9" s="18" t="s">
        <v>26</v>
      </c>
      <c r="Q9" s="3">
        <v>3</v>
      </c>
      <c r="R9" s="71">
        <v>148.5</v>
      </c>
      <c r="S9" s="71">
        <v>162</v>
      </c>
      <c r="T9" s="72" t="s">
        <v>17</v>
      </c>
      <c r="U9" s="3">
        <v>162</v>
      </c>
      <c r="V9" s="71">
        <f aca="true" t="shared" si="0" ref="V9:V19">U9*0.7</f>
        <v>113.39999999999999</v>
      </c>
      <c r="W9" s="3">
        <f aca="true" t="shared" si="1" ref="W9:W19">R9*U9</f>
        <v>24057</v>
      </c>
      <c r="X9" s="3">
        <v>8000</v>
      </c>
      <c r="Y9" s="96"/>
    </row>
    <row r="10" spans="1:25" ht="24.75" customHeight="1">
      <c r="A10" s="69"/>
      <c r="B10" s="70"/>
      <c r="C10" s="18" t="s">
        <v>27</v>
      </c>
      <c r="D10" s="3">
        <v>3</v>
      </c>
      <c r="E10" s="71">
        <v>148.5</v>
      </c>
      <c r="F10" s="71">
        <v>152</v>
      </c>
      <c r="G10" s="72" t="s">
        <v>17</v>
      </c>
      <c r="H10" s="3">
        <v>152</v>
      </c>
      <c r="I10" s="71">
        <f>H10*0.7</f>
        <v>106.39999999999999</v>
      </c>
      <c r="J10" s="3">
        <f>E10*H10</f>
        <v>22572</v>
      </c>
      <c r="K10" s="3">
        <v>7500</v>
      </c>
      <c r="L10" s="98"/>
      <c r="M10" s="60"/>
      <c r="N10" s="97"/>
      <c r="O10" s="15"/>
      <c r="P10" s="18" t="s">
        <v>27</v>
      </c>
      <c r="Q10" s="3">
        <v>3</v>
      </c>
      <c r="R10" s="71">
        <v>148.5</v>
      </c>
      <c r="S10" s="71">
        <v>152</v>
      </c>
      <c r="T10" s="72" t="s">
        <v>17</v>
      </c>
      <c r="U10" s="3">
        <v>152</v>
      </c>
      <c r="V10" s="71">
        <f t="shared" si="0"/>
        <v>106.39999999999999</v>
      </c>
      <c r="W10" s="3">
        <f t="shared" si="1"/>
        <v>22572</v>
      </c>
      <c r="X10" s="3">
        <v>7500</v>
      </c>
      <c r="Y10" s="96"/>
    </row>
    <row r="11" spans="1:25" ht="24.75" customHeight="1">
      <c r="A11" s="69"/>
      <c r="B11" s="70"/>
      <c r="C11" s="18" t="s">
        <v>28</v>
      </c>
      <c r="D11" s="3">
        <v>3</v>
      </c>
      <c r="E11" s="71">
        <v>148.5</v>
      </c>
      <c r="F11" s="71">
        <v>151</v>
      </c>
      <c r="G11" s="72" t="s">
        <v>29</v>
      </c>
      <c r="H11" s="3">
        <v>151</v>
      </c>
      <c r="I11" s="71">
        <f>H11*0.7</f>
        <v>105.69999999999999</v>
      </c>
      <c r="J11" s="3">
        <f>E11*H11</f>
        <v>22423.5</v>
      </c>
      <c r="K11" s="3">
        <v>7500</v>
      </c>
      <c r="L11" s="98"/>
      <c r="M11" s="60"/>
      <c r="N11" s="97"/>
      <c r="O11" s="15"/>
      <c r="P11" s="18" t="s">
        <v>28</v>
      </c>
      <c r="Q11" s="3">
        <v>3</v>
      </c>
      <c r="R11" s="71">
        <v>148.5</v>
      </c>
      <c r="S11" s="71">
        <v>151</v>
      </c>
      <c r="T11" s="72" t="s">
        <v>29</v>
      </c>
      <c r="U11" s="3">
        <v>151</v>
      </c>
      <c r="V11" s="71">
        <f t="shared" si="0"/>
        <v>105.69999999999999</v>
      </c>
      <c r="W11" s="3">
        <f t="shared" si="1"/>
        <v>22423.5</v>
      </c>
      <c r="X11" s="3">
        <v>7500</v>
      </c>
      <c r="Y11" s="96"/>
    </row>
    <row r="12" spans="1:25" ht="24.75" customHeight="1">
      <c r="A12" s="69"/>
      <c r="B12" s="15"/>
      <c r="C12" s="65" t="s">
        <v>30</v>
      </c>
      <c r="D12" s="65" t="s">
        <v>30</v>
      </c>
      <c r="E12" s="65" t="s">
        <v>30</v>
      </c>
      <c r="F12" s="65" t="s">
        <v>30</v>
      </c>
      <c r="G12" s="65" t="s">
        <v>30</v>
      </c>
      <c r="H12" s="65" t="s">
        <v>30</v>
      </c>
      <c r="I12" s="65" t="s">
        <v>30</v>
      </c>
      <c r="J12" s="65" t="s">
        <v>30</v>
      </c>
      <c r="K12" s="65" t="s">
        <v>30</v>
      </c>
      <c r="L12" s="96"/>
      <c r="M12" s="60"/>
      <c r="N12" s="97"/>
      <c r="O12" s="15"/>
      <c r="P12" s="18" t="s">
        <v>31</v>
      </c>
      <c r="Q12" s="3">
        <v>3</v>
      </c>
      <c r="R12" s="71">
        <v>148</v>
      </c>
      <c r="S12" s="71">
        <v>152</v>
      </c>
      <c r="T12" s="72" t="s">
        <v>29</v>
      </c>
      <c r="U12" s="71">
        <v>152</v>
      </c>
      <c r="V12" s="71">
        <f t="shared" si="0"/>
        <v>106.39999999999999</v>
      </c>
      <c r="W12" s="3">
        <f t="shared" si="1"/>
        <v>22496</v>
      </c>
      <c r="X12" s="3">
        <v>7500</v>
      </c>
      <c r="Y12" s="96"/>
    </row>
    <row r="13" spans="1:25" ht="24.75" customHeight="1">
      <c r="A13" s="69"/>
      <c r="B13" s="15"/>
      <c r="C13" s="65" t="s">
        <v>30</v>
      </c>
      <c r="D13" s="65" t="s">
        <v>30</v>
      </c>
      <c r="E13" s="65" t="s">
        <v>30</v>
      </c>
      <c r="F13" s="65" t="s">
        <v>30</v>
      </c>
      <c r="G13" s="65" t="s">
        <v>30</v>
      </c>
      <c r="H13" s="65" t="s">
        <v>30</v>
      </c>
      <c r="I13" s="65" t="s">
        <v>30</v>
      </c>
      <c r="J13" s="65" t="s">
        <v>30</v>
      </c>
      <c r="K13" s="65" t="s">
        <v>30</v>
      </c>
      <c r="L13" s="96"/>
      <c r="M13" s="60"/>
      <c r="N13" s="97"/>
      <c r="O13" s="15"/>
      <c r="P13" s="18" t="s">
        <v>32</v>
      </c>
      <c r="Q13" s="3">
        <v>3</v>
      </c>
      <c r="R13" s="71">
        <v>149</v>
      </c>
      <c r="S13" s="71">
        <v>151</v>
      </c>
      <c r="T13" s="72" t="s">
        <v>29</v>
      </c>
      <c r="U13" s="71">
        <v>151</v>
      </c>
      <c r="V13" s="71">
        <f t="shared" si="0"/>
        <v>105.69999999999999</v>
      </c>
      <c r="W13" s="3">
        <f t="shared" si="1"/>
        <v>22499</v>
      </c>
      <c r="X13" s="3">
        <v>7500</v>
      </c>
      <c r="Y13" s="96"/>
    </row>
    <row r="14" spans="1:25" ht="36" customHeight="1">
      <c r="A14" s="69"/>
      <c r="B14" s="73" t="s">
        <v>33</v>
      </c>
      <c r="C14" s="65" t="s">
        <v>34</v>
      </c>
      <c r="D14" s="3">
        <v>3</v>
      </c>
      <c r="E14" s="71">
        <v>147</v>
      </c>
      <c r="F14" s="71">
        <v>143</v>
      </c>
      <c r="G14" s="72" t="s">
        <v>17</v>
      </c>
      <c r="H14" s="3">
        <v>143</v>
      </c>
      <c r="I14" s="94">
        <f>H14*0.7</f>
        <v>100.1</v>
      </c>
      <c r="J14" s="3">
        <f>E14*H14</f>
        <v>21021</v>
      </c>
      <c r="K14" s="95">
        <v>7000</v>
      </c>
      <c r="L14" s="96"/>
      <c r="M14" s="60"/>
      <c r="N14" s="97"/>
      <c r="O14" s="15" t="s">
        <v>33</v>
      </c>
      <c r="P14" s="18" t="s">
        <v>35</v>
      </c>
      <c r="Q14" s="3">
        <v>3</v>
      </c>
      <c r="R14" s="71">
        <v>147</v>
      </c>
      <c r="S14" s="71">
        <v>143</v>
      </c>
      <c r="T14" s="72" t="s">
        <v>17</v>
      </c>
      <c r="U14" s="3">
        <v>143</v>
      </c>
      <c r="V14" s="71">
        <f t="shared" si="0"/>
        <v>100.1</v>
      </c>
      <c r="W14" s="3">
        <f t="shared" si="1"/>
        <v>21021</v>
      </c>
      <c r="X14" s="3">
        <v>7000</v>
      </c>
      <c r="Y14" s="96"/>
    </row>
    <row r="15" spans="1:25" ht="24.75" customHeight="1">
      <c r="A15" s="69"/>
      <c r="B15" s="74"/>
      <c r="C15" s="65" t="s">
        <v>36</v>
      </c>
      <c r="D15" s="3">
        <v>3</v>
      </c>
      <c r="E15" s="71">
        <v>145</v>
      </c>
      <c r="F15" s="71">
        <v>166</v>
      </c>
      <c r="G15" s="72" t="s">
        <v>17</v>
      </c>
      <c r="H15" s="3">
        <v>166</v>
      </c>
      <c r="I15" s="94">
        <f>H15*0.7</f>
        <v>116.19999999999999</v>
      </c>
      <c r="J15" s="3">
        <f>E15*H15</f>
        <v>24070</v>
      </c>
      <c r="K15" s="95">
        <v>8000</v>
      </c>
      <c r="L15" s="96"/>
      <c r="M15" s="60"/>
      <c r="N15" s="97"/>
      <c r="O15" s="15"/>
      <c r="P15" s="18" t="s">
        <v>36</v>
      </c>
      <c r="Q15" s="3">
        <v>3</v>
      </c>
      <c r="R15" s="71">
        <v>145</v>
      </c>
      <c r="S15" s="71">
        <v>166</v>
      </c>
      <c r="T15" s="72" t="s">
        <v>17</v>
      </c>
      <c r="U15" s="3">
        <v>166</v>
      </c>
      <c r="V15" s="71">
        <f t="shared" si="0"/>
        <v>116.19999999999999</v>
      </c>
      <c r="W15" s="3">
        <f t="shared" si="1"/>
        <v>24070</v>
      </c>
      <c r="X15" s="3">
        <v>8000</v>
      </c>
      <c r="Y15" s="96"/>
    </row>
    <row r="16" spans="1:25" ht="24.75" customHeight="1">
      <c r="A16" s="69"/>
      <c r="B16" s="74"/>
      <c r="C16" s="65" t="s">
        <v>37</v>
      </c>
      <c r="D16" s="3">
        <v>3</v>
      </c>
      <c r="E16" s="71">
        <v>147</v>
      </c>
      <c r="F16" s="71">
        <v>153</v>
      </c>
      <c r="G16" s="72" t="s">
        <v>38</v>
      </c>
      <c r="H16" s="3">
        <v>153</v>
      </c>
      <c r="I16" s="94">
        <f>H16*0.7</f>
        <v>107.1</v>
      </c>
      <c r="J16" s="3">
        <f>E16*H16</f>
        <v>22491</v>
      </c>
      <c r="K16" s="95">
        <v>7500</v>
      </c>
      <c r="L16" s="96"/>
      <c r="M16" s="60"/>
      <c r="N16" s="97"/>
      <c r="O16" s="15"/>
      <c r="P16" s="18" t="s">
        <v>37</v>
      </c>
      <c r="Q16" s="3">
        <v>3</v>
      </c>
      <c r="R16" s="71">
        <v>147</v>
      </c>
      <c r="S16" s="71">
        <v>153</v>
      </c>
      <c r="T16" s="72" t="s">
        <v>38</v>
      </c>
      <c r="U16" s="3">
        <v>153</v>
      </c>
      <c r="V16" s="71">
        <f t="shared" si="0"/>
        <v>107.1</v>
      </c>
      <c r="W16" s="3">
        <f t="shared" si="1"/>
        <v>22491</v>
      </c>
      <c r="X16" s="3">
        <v>7500</v>
      </c>
      <c r="Y16" s="96"/>
    </row>
    <row r="17" spans="1:25" ht="24.75" customHeight="1">
      <c r="A17" s="69"/>
      <c r="B17" s="74"/>
      <c r="C17" s="65" t="s">
        <v>39</v>
      </c>
      <c r="D17" s="3">
        <v>3</v>
      </c>
      <c r="E17" s="71">
        <v>145</v>
      </c>
      <c r="F17" s="71">
        <v>155</v>
      </c>
      <c r="G17" s="72" t="s">
        <v>29</v>
      </c>
      <c r="H17" s="3">
        <v>155</v>
      </c>
      <c r="I17" s="94">
        <f>H17*0.7</f>
        <v>108.5</v>
      </c>
      <c r="J17" s="3">
        <f>E17*H17</f>
        <v>22475</v>
      </c>
      <c r="K17" s="95">
        <v>7500</v>
      </c>
      <c r="L17" s="96"/>
      <c r="M17" s="60"/>
      <c r="N17" s="97"/>
      <c r="O17" s="15"/>
      <c r="P17" s="18" t="s">
        <v>39</v>
      </c>
      <c r="Q17" s="3">
        <v>3</v>
      </c>
      <c r="R17" s="71">
        <v>145</v>
      </c>
      <c r="S17" s="71">
        <v>155</v>
      </c>
      <c r="T17" s="72" t="s">
        <v>29</v>
      </c>
      <c r="U17" s="3">
        <v>155</v>
      </c>
      <c r="V17" s="71">
        <f t="shared" si="0"/>
        <v>108.5</v>
      </c>
      <c r="W17" s="3">
        <f t="shared" si="1"/>
        <v>22475</v>
      </c>
      <c r="X17" s="3">
        <v>7500</v>
      </c>
      <c r="Y17" s="96"/>
    </row>
    <row r="18" spans="1:25" ht="24.75" customHeight="1">
      <c r="A18" s="69"/>
      <c r="B18" s="74"/>
      <c r="C18" s="65" t="s">
        <v>40</v>
      </c>
      <c r="D18" s="75">
        <v>3</v>
      </c>
      <c r="E18" s="26">
        <v>150</v>
      </c>
      <c r="F18" s="26">
        <v>130</v>
      </c>
      <c r="G18" s="72" t="s">
        <v>41</v>
      </c>
      <c r="H18" s="76">
        <v>130</v>
      </c>
      <c r="I18" s="94">
        <f>H18*0.7</f>
        <v>91</v>
      </c>
      <c r="J18" s="3">
        <f>E18*H18</f>
        <v>19500</v>
      </c>
      <c r="K18" s="76">
        <v>6500</v>
      </c>
      <c r="L18" s="96"/>
      <c r="M18" s="60"/>
      <c r="N18" s="97"/>
      <c r="O18" s="15"/>
      <c r="P18" s="18" t="s">
        <v>40</v>
      </c>
      <c r="Q18" s="75">
        <v>3</v>
      </c>
      <c r="R18" s="26">
        <v>150</v>
      </c>
      <c r="S18" s="26">
        <v>130</v>
      </c>
      <c r="T18" s="72" t="s">
        <v>41</v>
      </c>
      <c r="U18" s="75">
        <v>130</v>
      </c>
      <c r="V18" s="71">
        <f t="shared" si="0"/>
        <v>91</v>
      </c>
      <c r="W18" s="3">
        <f t="shared" si="1"/>
        <v>19500</v>
      </c>
      <c r="X18" s="75">
        <v>6500</v>
      </c>
      <c r="Y18" s="96"/>
    </row>
    <row r="19" spans="1:25" ht="24.75" customHeight="1">
      <c r="A19" s="69"/>
      <c r="B19" s="77"/>
      <c r="C19" s="65" t="s">
        <v>30</v>
      </c>
      <c r="D19" s="65" t="s">
        <v>30</v>
      </c>
      <c r="E19" s="65" t="s">
        <v>30</v>
      </c>
      <c r="F19" s="65" t="s">
        <v>30</v>
      </c>
      <c r="G19" s="65" t="s">
        <v>30</v>
      </c>
      <c r="H19" s="65" t="s">
        <v>30</v>
      </c>
      <c r="I19" s="65" t="s">
        <v>30</v>
      </c>
      <c r="J19" s="65" t="s">
        <v>30</v>
      </c>
      <c r="K19" s="65" t="s">
        <v>30</v>
      </c>
      <c r="L19" s="96"/>
      <c r="M19" s="60"/>
      <c r="N19" s="97"/>
      <c r="O19" s="15"/>
      <c r="P19" s="18" t="s">
        <v>42</v>
      </c>
      <c r="Q19" s="75">
        <v>3</v>
      </c>
      <c r="R19" s="26">
        <v>145</v>
      </c>
      <c r="S19" s="26">
        <v>155</v>
      </c>
      <c r="T19" s="72" t="s">
        <v>29</v>
      </c>
      <c r="U19" s="26">
        <v>155</v>
      </c>
      <c r="V19" s="71">
        <f t="shared" si="0"/>
        <v>108.5</v>
      </c>
      <c r="W19" s="3">
        <f t="shared" si="1"/>
        <v>22475</v>
      </c>
      <c r="X19" s="75">
        <v>7500</v>
      </c>
      <c r="Y19" s="96"/>
    </row>
    <row r="20" spans="1:25" ht="24.75" customHeight="1">
      <c r="A20" s="69"/>
      <c r="B20" s="15" t="s">
        <v>43</v>
      </c>
      <c r="C20" s="65" t="s">
        <v>44</v>
      </c>
      <c r="D20" s="3">
        <v>3</v>
      </c>
      <c r="E20" s="71">
        <v>156</v>
      </c>
      <c r="F20" s="71">
        <v>154</v>
      </c>
      <c r="G20" s="72" t="s">
        <v>17</v>
      </c>
      <c r="H20" s="3">
        <v>154</v>
      </c>
      <c r="I20" s="94">
        <f aca="true" t="shared" si="2" ref="I20:I39">H20*0.7</f>
        <v>107.8</v>
      </c>
      <c r="J20" s="3">
        <f aca="true" t="shared" si="3" ref="J20:J44">E20*H20</f>
        <v>24024</v>
      </c>
      <c r="K20" s="95">
        <v>8000</v>
      </c>
      <c r="L20" s="96"/>
      <c r="M20" s="60"/>
      <c r="N20" s="97"/>
      <c r="O20" s="15" t="s">
        <v>43</v>
      </c>
      <c r="P20" s="18" t="s">
        <v>44</v>
      </c>
      <c r="Q20" s="3">
        <v>3</v>
      </c>
      <c r="R20" s="71">
        <v>156</v>
      </c>
      <c r="S20" s="71">
        <v>154</v>
      </c>
      <c r="T20" s="72" t="s">
        <v>17</v>
      </c>
      <c r="U20" s="3">
        <v>154</v>
      </c>
      <c r="V20" s="71">
        <f aca="true" t="shared" si="4" ref="V20:V38">U20*0.7</f>
        <v>107.8</v>
      </c>
      <c r="W20" s="3">
        <f aca="true" t="shared" si="5" ref="W20:W44">R20*U20</f>
        <v>24024</v>
      </c>
      <c r="X20" s="3">
        <v>8000</v>
      </c>
      <c r="Y20" s="96"/>
    </row>
    <row r="21" spans="1:25" ht="24.75" customHeight="1">
      <c r="A21" s="69"/>
      <c r="B21" s="15"/>
      <c r="C21" s="65" t="s">
        <v>45</v>
      </c>
      <c r="D21" s="3">
        <v>3</v>
      </c>
      <c r="E21" s="71">
        <v>155</v>
      </c>
      <c r="F21" s="71">
        <v>146</v>
      </c>
      <c r="G21" s="72" t="s">
        <v>17</v>
      </c>
      <c r="H21" s="3">
        <v>146</v>
      </c>
      <c r="I21" s="94">
        <f t="shared" si="2"/>
        <v>102.19999999999999</v>
      </c>
      <c r="J21" s="3">
        <f t="shared" si="3"/>
        <v>22630</v>
      </c>
      <c r="K21" s="95">
        <v>7500</v>
      </c>
      <c r="L21" s="96"/>
      <c r="M21" s="60"/>
      <c r="N21" s="97"/>
      <c r="O21" s="15"/>
      <c r="P21" s="18" t="s">
        <v>45</v>
      </c>
      <c r="Q21" s="3">
        <v>3</v>
      </c>
      <c r="R21" s="71">
        <v>155</v>
      </c>
      <c r="S21" s="71">
        <v>146</v>
      </c>
      <c r="T21" s="72" t="s">
        <v>17</v>
      </c>
      <c r="U21" s="3">
        <v>146</v>
      </c>
      <c r="V21" s="71">
        <f t="shared" si="4"/>
        <v>102.19999999999999</v>
      </c>
      <c r="W21" s="3">
        <f t="shared" si="5"/>
        <v>22630</v>
      </c>
      <c r="X21" s="3">
        <v>7500</v>
      </c>
      <c r="Y21" s="96"/>
    </row>
    <row r="22" spans="1:25" ht="24.75" customHeight="1">
      <c r="A22" s="69"/>
      <c r="B22" s="15"/>
      <c r="C22" s="65" t="s">
        <v>46</v>
      </c>
      <c r="D22" s="3">
        <v>3</v>
      </c>
      <c r="E22" s="71">
        <v>155.5</v>
      </c>
      <c r="F22" s="71">
        <v>145</v>
      </c>
      <c r="G22" s="72" t="s">
        <v>17</v>
      </c>
      <c r="H22" s="3">
        <v>145</v>
      </c>
      <c r="I22" s="94">
        <f t="shared" si="2"/>
        <v>101.5</v>
      </c>
      <c r="J22" s="3">
        <f t="shared" si="3"/>
        <v>22547.5</v>
      </c>
      <c r="K22" s="95">
        <v>7500</v>
      </c>
      <c r="L22" s="96"/>
      <c r="M22" s="60"/>
      <c r="N22" s="97"/>
      <c r="O22" s="15"/>
      <c r="P22" s="18" t="s">
        <v>46</v>
      </c>
      <c r="Q22" s="3">
        <v>3</v>
      </c>
      <c r="R22" s="71">
        <v>155.5</v>
      </c>
      <c r="S22" s="71">
        <v>145</v>
      </c>
      <c r="T22" s="72" t="s">
        <v>17</v>
      </c>
      <c r="U22" s="3">
        <v>145</v>
      </c>
      <c r="V22" s="71">
        <f t="shared" si="4"/>
        <v>101.5</v>
      </c>
      <c r="W22" s="3">
        <f t="shared" si="5"/>
        <v>22547.5</v>
      </c>
      <c r="X22" s="3">
        <v>7500</v>
      </c>
      <c r="Y22" s="96"/>
    </row>
    <row r="23" spans="1:25" ht="24.75" customHeight="1">
      <c r="A23" s="69"/>
      <c r="B23" s="15"/>
      <c r="C23" s="65" t="s">
        <v>47</v>
      </c>
      <c r="D23" s="3">
        <v>3</v>
      </c>
      <c r="E23" s="71">
        <v>155.5</v>
      </c>
      <c r="F23" s="71">
        <v>144</v>
      </c>
      <c r="G23" s="72" t="s">
        <v>29</v>
      </c>
      <c r="H23" s="3">
        <v>144</v>
      </c>
      <c r="I23" s="94">
        <f t="shared" si="2"/>
        <v>100.8</v>
      </c>
      <c r="J23" s="3">
        <f t="shared" si="3"/>
        <v>22392</v>
      </c>
      <c r="K23" s="95">
        <v>7500</v>
      </c>
      <c r="L23" s="96"/>
      <c r="M23" s="60"/>
      <c r="N23" s="97"/>
      <c r="O23" s="15"/>
      <c r="P23" s="18" t="s">
        <v>47</v>
      </c>
      <c r="Q23" s="3">
        <v>3</v>
      </c>
      <c r="R23" s="71">
        <v>155.5</v>
      </c>
      <c r="S23" s="71">
        <v>144</v>
      </c>
      <c r="T23" s="72" t="s">
        <v>29</v>
      </c>
      <c r="U23" s="3">
        <v>144</v>
      </c>
      <c r="V23" s="71">
        <f t="shared" si="4"/>
        <v>100.8</v>
      </c>
      <c r="W23" s="3">
        <f t="shared" si="5"/>
        <v>22392</v>
      </c>
      <c r="X23" s="3">
        <v>7500</v>
      </c>
      <c r="Y23" s="96"/>
    </row>
    <row r="24" spans="1:25" ht="24.75" customHeight="1">
      <c r="A24" s="69"/>
      <c r="B24" s="15" t="s">
        <v>48</v>
      </c>
      <c r="C24" s="65" t="s">
        <v>49</v>
      </c>
      <c r="D24" s="3">
        <v>3</v>
      </c>
      <c r="E24" s="71">
        <v>156.5</v>
      </c>
      <c r="F24" s="71">
        <v>135</v>
      </c>
      <c r="G24" s="72" t="s">
        <v>50</v>
      </c>
      <c r="H24" s="3">
        <v>135</v>
      </c>
      <c r="I24" s="94">
        <f t="shared" si="2"/>
        <v>94.5</v>
      </c>
      <c r="J24" s="3">
        <f t="shared" si="3"/>
        <v>21127.5</v>
      </c>
      <c r="K24" s="95">
        <v>7050</v>
      </c>
      <c r="L24" s="96"/>
      <c r="M24" s="60"/>
      <c r="N24" s="97"/>
      <c r="O24" s="15" t="s">
        <v>48</v>
      </c>
      <c r="P24" s="18" t="s">
        <v>49</v>
      </c>
      <c r="Q24" s="3">
        <v>3</v>
      </c>
      <c r="R24" s="71">
        <v>156.5</v>
      </c>
      <c r="S24" s="71">
        <v>135</v>
      </c>
      <c r="T24" s="72" t="s">
        <v>50</v>
      </c>
      <c r="U24" s="3">
        <v>135</v>
      </c>
      <c r="V24" s="71">
        <f t="shared" si="4"/>
        <v>94.5</v>
      </c>
      <c r="W24" s="3">
        <f t="shared" si="5"/>
        <v>21127.5</v>
      </c>
      <c r="X24" s="3">
        <v>7050</v>
      </c>
      <c r="Y24" s="96"/>
    </row>
    <row r="25" spans="1:25" ht="24.75" customHeight="1">
      <c r="A25" s="69"/>
      <c r="B25" s="15"/>
      <c r="C25" s="65" t="s">
        <v>51</v>
      </c>
      <c r="D25" s="3">
        <v>3</v>
      </c>
      <c r="E25" s="71">
        <v>156</v>
      </c>
      <c r="F25" s="71">
        <v>154</v>
      </c>
      <c r="G25" s="72" t="s">
        <v>17</v>
      </c>
      <c r="H25" s="3">
        <v>154</v>
      </c>
      <c r="I25" s="94">
        <f t="shared" si="2"/>
        <v>107.8</v>
      </c>
      <c r="J25" s="3">
        <f t="shared" si="3"/>
        <v>24024</v>
      </c>
      <c r="K25" s="95">
        <v>8000</v>
      </c>
      <c r="L25" s="96"/>
      <c r="M25" s="60"/>
      <c r="N25" s="97"/>
      <c r="O25" s="15"/>
      <c r="P25" s="18" t="s">
        <v>51</v>
      </c>
      <c r="Q25" s="3">
        <v>3</v>
      </c>
      <c r="R25" s="71">
        <v>156</v>
      </c>
      <c r="S25" s="71">
        <v>154</v>
      </c>
      <c r="T25" s="72" t="s">
        <v>17</v>
      </c>
      <c r="U25" s="3">
        <v>154</v>
      </c>
      <c r="V25" s="71">
        <f t="shared" si="4"/>
        <v>107.8</v>
      </c>
      <c r="W25" s="3">
        <f t="shared" si="5"/>
        <v>24024</v>
      </c>
      <c r="X25" s="3">
        <v>8000</v>
      </c>
      <c r="Y25" s="96"/>
    </row>
    <row r="26" spans="1:25" ht="24.75" customHeight="1">
      <c r="A26" s="69"/>
      <c r="B26" s="15"/>
      <c r="C26" s="65" t="s">
        <v>52</v>
      </c>
      <c r="D26" s="3">
        <v>3</v>
      </c>
      <c r="E26" s="71">
        <v>156.5</v>
      </c>
      <c r="F26" s="71">
        <v>140</v>
      </c>
      <c r="G26" s="72" t="s">
        <v>50</v>
      </c>
      <c r="H26" s="3">
        <v>140</v>
      </c>
      <c r="I26" s="94">
        <f t="shared" si="2"/>
        <v>98</v>
      </c>
      <c r="J26" s="3">
        <f t="shared" si="3"/>
        <v>21910</v>
      </c>
      <c r="K26" s="95">
        <v>7300</v>
      </c>
      <c r="L26" s="96"/>
      <c r="M26" s="60"/>
      <c r="N26" s="97"/>
      <c r="O26" s="15"/>
      <c r="P26" s="18" t="s">
        <v>52</v>
      </c>
      <c r="Q26" s="3">
        <v>3</v>
      </c>
      <c r="R26" s="71">
        <v>156.5</v>
      </c>
      <c r="S26" s="71">
        <v>140</v>
      </c>
      <c r="T26" s="72" t="s">
        <v>50</v>
      </c>
      <c r="U26" s="3">
        <v>140</v>
      </c>
      <c r="V26" s="71">
        <f t="shared" si="4"/>
        <v>98</v>
      </c>
      <c r="W26" s="3">
        <f t="shared" si="5"/>
        <v>21910</v>
      </c>
      <c r="X26" s="3">
        <v>7300</v>
      </c>
      <c r="Y26" s="96"/>
    </row>
    <row r="27" spans="1:25" ht="24.75" customHeight="1">
      <c r="A27" s="69"/>
      <c r="B27" s="15"/>
      <c r="C27" s="65" t="s">
        <v>53</v>
      </c>
      <c r="D27" s="3">
        <v>3</v>
      </c>
      <c r="E27" s="71">
        <v>156</v>
      </c>
      <c r="F27" s="71">
        <v>150</v>
      </c>
      <c r="G27" s="72" t="s">
        <v>38</v>
      </c>
      <c r="H27" s="3">
        <v>150</v>
      </c>
      <c r="I27" s="94">
        <f t="shared" si="2"/>
        <v>105</v>
      </c>
      <c r="J27" s="3">
        <f t="shared" si="3"/>
        <v>23400</v>
      </c>
      <c r="K27" s="95">
        <v>7800</v>
      </c>
      <c r="L27" s="96"/>
      <c r="M27" s="60"/>
      <c r="N27" s="97"/>
      <c r="O27" s="15"/>
      <c r="P27" s="18" t="s">
        <v>53</v>
      </c>
      <c r="Q27" s="3">
        <v>3</v>
      </c>
      <c r="R27" s="71">
        <v>156</v>
      </c>
      <c r="S27" s="71">
        <v>150</v>
      </c>
      <c r="T27" s="72" t="s">
        <v>38</v>
      </c>
      <c r="U27" s="3">
        <v>150</v>
      </c>
      <c r="V27" s="71">
        <f t="shared" si="4"/>
        <v>105</v>
      </c>
      <c r="W27" s="3">
        <f t="shared" si="5"/>
        <v>23400</v>
      </c>
      <c r="X27" s="3">
        <v>7800</v>
      </c>
      <c r="Y27" s="96"/>
    </row>
    <row r="28" spans="1:25" ht="30" customHeight="1">
      <c r="A28" s="69"/>
      <c r="B28" s="15"/>
      <c r="C28" s="65" t="s">
        <v>54</v>
      </c>
      <c r="D28" s="3">
        <v>3</v>
      </c>
      <c r="E28" s="71">
        <v>156</v>
      </c>
      <c r="F28" s="71">
        <v>150</v>
      </c>
      <c r="G28" s="72" t="s">
        <v>38</v>
      </c>
      <c r="H28" s="3">
        <v>150</v>
      </c>
      <c r="I28" s="94">
        <f t="shared" si="2"/>
        <v>105</v>
      </c>
      <c r="J28" s="3">
        <f t="shared" si="3"/>
        <v>23400</v>
      </c>
      <c r="K28" s="95">
        <v>7800</v>
      </c>
      <c r="L28" s="96"/>
      <c r="M28" s="60"/>
      <c r="N28" s="97"/>
      <c r="O28" s="15"/>
      <c r="P28" s="18" t="s">
        <v>54</v>
      </c>
      <c r="Q28" s="3">
        <v>3</v>
      </c>
      <c r="R28" s="71">
        <v>156</v>
      </c>
      <c r="S28" s="71">
        <v>150</v>
      </c>
      <c r="T28" s="72" t="s">
        <v>38</v>
      </c>
      <c r="U28" s="3">
        <v>150</v>
      </c>
      <c r="V28" s="71">
        <f t="shared" si="4"/>
        <v>105</v>
      </c>
      <c r="W28" s="3">
        <f t="shared" si="5"/>
        <v>23400</v>
      </c>
      <c r="X28" s="3">
        <v>7800</v>
      </c>
      <c r="Y28" s="96"/>
    </row>
    <row r="29" spans="1:25" ht="24.75" customHeight="1">
      <c r="A29" s="69"/>
      <c r="B29" s="15"/>
      <c r="C29" s="65" t="s">
        <v>55</v>
      </c>
      <c r="D29" s="3">
        <v>3</v>
      </c>
      <c r="E29" s="71">
        <v>156</v>
      </c>
      <c r="F29" s="71">
        <v>165</v>
      </c>
      <c r="G29" s="72" t="s">
        <v>56</v>
      </c>
      <c r="H29" s="3">
        <v>165</v>
      </c>
      <c r="I29" s="94">
        <f t="shared" si="2"/>
        <v>115.49999999999999</v>
      </c>
      <c r="J29" s="3">
        <f t="shared" si="3"/>
        <v>25740</v>
      </c>
      <c r="K29" s="95">
        <v>8500</v>
      </c>
      <c r="L29" s="96"/>
      <c r="M29" s="60"/>
      <c r="N29" s="97"/>
      <c r="O29" s="15"/>
      <c r="P29" s="18" t="s">
        <v>55</v>
      </c>
      <c r="Q29" s="3">
        <v>3</v>
      </c>
      <c r="R29" s="71">
        <v>156</v>
      </c>
      <c r="S29" s="71">
        <v>165</v>
      </c>
      <c r="T29" s="72" t="s">
        <v>56</v>
      </c>
      <c r="U29" s="3">
        <v>165</v>
      </c>
      <c r="V29" s="71">
        <f t="shared" si="4"/>
        <v>115.49999999999999</v>
      </c>
      <c r="W29" s="3">
        <f t="shared" si="5"/>
        <v>25740</v>
      </c>
      <c r="X29" s="3">
        <v>8500</v>
      </c>
      <c r="Y29" s="96"/>
    </row>
    <row r="30" spans="1:25" ht="24.75" customHeight="1">
      <c r="A30" s="69"/>
      <c r="B30" s="15"/>
      <c r="C30" s="65" t="s">
        <v>57</v>
      </c>
      <c r="D30" s="3">
        <v>3</v>
      </c>
      <c r="E30" s="71">
        <v>156</v>
      </c>
      <c r="F30" s="71">
        <v>155</v>
      </c>
      <c r="G30" s="72" t="s">
        <v>56</v>
      </c>
      <c r="H30" s="3">
        <v>155</v>
      </c>
      <c r="I30" s="94">
        <f t="shared" si="2"/>
        <v>108.5</v>
      </c>
      <c r="J30" s="3">
        <f t="shared" si="3"/>
        <v>24180</v>
      </c>
      <c r="K30" s="95">
        <v>8000</v>
      </c>
      <c r="L30" s="96"/>
      <c r="M30" s="60"/>
      <c r="N30" s="97"/>
      <c r="O30" s="15"/>
      <c r="P30" s="18" t="s">
        <v>57</v>
      </c>
      <c r="Q30" s="3">
        <v>3</v>
      </c>
      <c r="R30" s="71">
        <v>156</v>
      </c>
      <c r="S30" s="71">
        <v>155</v>
      </c>
      <c r="T30" s="72" t="s">
        <v>56</v>
      </c>
      <c r="U30" s="3">
        <v>155</v>
      </c>
      <c r="V30" s="71">
        <f t="shared" si="4"/>
        <v>108.5</v>
      </c>
      <c r="W30" s="3">
        <f t="shared" si="5"/>
        <v>24180</v>
      </c>
      <c r="X30" s="3">
        <v>8000</v>
      </c>
      <c r="Y30" s="96"/>
    </row>
    <row r="31" spans="1:25" ht="24.75" customHeight="1">
      <c r="A31" s="69"/>
      <c r="B31" s="15"/>
      <c r="C31" s="65" t="s">
        <v>58</v>
      </c>
      <c r="D31" s="3">
        <v>3</v>
      </c>
      <c r="E31" s="71">
        <v>156</v>
      </c>
      <c r="F31" s="71">
        <v>154</v>
      </c>
      <c r="G31" s="72" t="s">
        <v>59</v>
      </c>
      <c r="H31" s="3">
        <v>154</v>
      </c>
      <c r="I31" s="94">
        <f t="shared" si="2"/>
        <v>107.8</v>
      </c>
      <c r="J31" s="3">
        <f t="shared" si="3"/>
        <v>24024</v>
      </c>
      <c r="K31" s="95">
        <v>8000</v>
      </c>
      <c r="L31" s="96"/>
      <c r="M31" s="60"/>
      <c r="N31" s="97"/>
      <c r="O31" s="15"/>
      <c r="P31" s="18" t="s">
        <v>58</v>
      </c>
      <c r="Q31" s="3">
        <v>3</v>
      </c>
      <c r="R31" s="71">
        <v>156</v>
      </c>
      <c r="S31" s="71">
        <v>154</v>
      </c>
      <c r="T31" s="72" t="s">
        <v>59</v>
      </c>
      <c r="U31" s="3">
        <v>154</v>
      </c>
      <c r="V31" s="71">
        <f t="shared" si="4"/>
        <v>107.8</v>
      </c>
      <c r="W31" s="3">
        <f t="shared" si="5"/>
        <v>24024</v>
      </c>
      <c r="X31" s="3">
        <v>8000</v>
      </c>
      <c r="Y31" s="96"/>
    </row>
    <row r="32" spans="1:25" ht="24.75" customHeight="1">
      <c r="A32" s="69"/>
      <c r="B32" s="15"/>
      <c r="C32" s="65" t="s">
        <v>60</v>
      </c>
      <c r="D32" s="3">
        <v>3</v>
      </c>
      <c r="E32" s="71">
        <v>155</v>
      </c>
      <c r="F32" s="71">
        <v>145</v>
      </c>
      <c r="G32" s="72" t="s">
        <v>41</v>
      </c>
      <c r="H32" s="3">
        <v>145</v>
      </c>
      <c r="I32" s="94">
        <f t="shared" si="2"/>
        <v>101.5</v>
      </c>
      <c r="J32" s="3">
        <f t="shared" si="3"/>
        <v>22475</v>
      </c>
      <c r="K32" s="95">
        <v>7500</v>
      </c>
      <c r="L32" s="96"/>
      <c r="M32" s="60"/>
      <c r="N32" s="97"/>
      <c r="O32" s="15"/>
      <c r="P32" s="18" t="s">
        <v>60</v>
      </c>
      <c r="Q32" s="3">
        <v>3</v>
      </c>
      <c r="R32" s="71">
        <v>155</v>
      </c>
      <c r="S32" s="71">
        <v>145</v>
      </c>
      <c r="T32" s="72" t="s">
        <v>41</v>
      </c>
      <c r="U32" s="3">
        <v>145</v>
      </c>
      <c r="V32" s="71">
        <f t="shared" si="4"/>
        <v>101.5</v>
      </c>
      <c r="W32" s="3">
        <f t="shared" si="5"/>
        <v>22475</v>
      </c>
      <c r="X32" s="3">
        <v>7500</v>
      </c>
      <c r="Y32" s="96"/>
    </row>
    <row r="33" spans="1:25" ht="24.75" customHeight="1">
      <c r="A33" s="69"/>
      <c r="B33" s="15"/>
      <c r="C33" s="65" t="s">
        <v>61</v>
      </c>
      <c r="D33" s="75">
        <v>3</v>
      </c>
      <c r="E33" s="26">
        <v>155</v>
      </c>
      <c r="F33" s="26">
        <v>145</v>
      </c>
      <c r="G33" s="72" t="s">
        <v>41</v>
      </c>
      <c r="H33" s="75">
        <v>145</v>
      </c>
      <c r="I33" s="94">
        <f t="shared" si="2"/>
        <v>101.5</v>
      </c>
      <c r="J33" s="3">
        <f t="shared" si="3"/>
        <v>22475</v>
      </c>
      <c r="K33" s="76">
        <v>7500</v>
      </c>
      <c r="L33" s="96"/>
      <c r="M33" s="60"/>
      <c r="N33" s="97"/>
      <c r="O33" s="15"/>
      <c r="P33" s="18" t="s">
        <v>61</v>
      </c>
      <c r="Q33" s="75">
        <v>3</v>
      </c>
      <c r="R33" s="26">
        <v>155</v>
      </c>
      <c r="S33" s="26">
        <v>145</v>
      </c>
      <c r="T33" s="72" t="s">
        <v>41</v>
      </c>
      <c r="U33" s="75">
        <v>145</v>
      </c>
      <c r="V33" s="71">
        <f t="shared" si="4"/>
        <v>101.5</v>
      </c>
      <c r="W33" s="3">
        <f t="shared" si="5"/>
        <v>22475</v>
      </c>
      <c r="X33" s="75">
        <v>7500</v>
      </c>
      <c r="Y33" s="96"/>
    </row>
    <row r="34" spans="1:25" ht="24.75" customHeight="1">
      <c r="A34" s="69"/>
      <c r="B34" s="78" t="s">
        <v>62</v>
      </c>
      <c r="C34" s="65" t="s">
        <v>63</v>
      </c>
      <c r="D34" s="3">
        <v>3</v>
      </c>
      <c r="E34" s="71">
        <v>151</v>
      </c>
      <c r="F34" s="71">
        <v>169</v>
      </c>
      <c r="G34" s="72" t="s">
        <v>17</v>
      </c>
      <c r="H34" s="3">
        <v>169</v>
      </c>
      <c r="I34" s="94">
        <f t="shared" si="2"/>
        <v>118.3</v>
      </c>
      <c r="J34" s="3">
        <f t="shared" si="3"/>
        <v>25519</v>
      </c>
      <c r="K34" s="95">
        <v>8500</v>
      </c>
      <c r="L34" s="96"/>
      <c r="M34" s="60"/>
      <c r="N34" s="97"/>
      <c r="O34" s="78" t="s">
        <v>62</v>
      </c>
      <c r="P34" s="18" t="s">
        <v>63</v>
      </c>
      <c r="Q34" s="3">
        <v>3</v>
      </c>
      <c r="R34" s="71">
        <v>151</v>
      </c>
      <c r="S34" s="71">
        <v>169</v>
      </c>
      <c r="T34" s="72" t="s">
        <v>17</v>
      </c>
      <c r="U34" s="3">
        <v>169</v>
      </c>
      <c r="V34" s="71">
        <f t="shared" si="4"/>
        <v>118.3</v>
      </c>
      <c r="W34" s="3">
        <f t="shared" si="5"/>
        <v>25519</v>
      </c>
      <c r="X34" s="3">
        <v>8500</v>
      </c>
      <c r="Y34" s="96"/>
    </row>
    <row r="35" spans="1:25" ht="24.75" customHeight="1">
      <c r="A35" s="69"/>
      <c r="B35" s="78"/>
      <c r="C35" s="65" t="s">
        <v>64</v>
      </c>
      <c r="D35" s="3">
        <v>3</v>
      </c>
      <c r="E35" s="71">
        <v>151</v>
      </c>
      <c r="F35" s="71">
        <v>169</v>
      </c>
      <c r="G35" s="72" t="s">
        <v>17</v>
      </c>
      <c r="H35" s="3">
        <v>169</v>
      </c>
      <c r="I35" s="94">
        <f t="shared" si="2"/>
        <v>118.3</v>
      </c>
      <c r="J35" s="3">
        <f t="shared" si="3"/>
        <v>25519</v>
      </c>
      <c r="K35" s="95">
        <v>8500</v>
      </c>
      <c r="L35" s="96"/>
      <c r="M35" s="60"/>
      <c r="N35" s="97"/>
      <c r="O35" s="78"/>
      <c r="P35" s="18" t="s">
        <v>64</v>
      </c>
      <c r="Q35" s="3">
        <v>3</v>
      </c>
      <c r="R35" s="71">
        <v>151</v>
      </c>
      <c r="S35" s="71">
        <v>169</v>
      </c>
      <c r="T35" s="72" t="s">
        <v>17</v>
      </c>
      <c r="U35" s="3">
        <v>169</v>
      </c>
      <c r="V35" s="71">
        <f t="shared" si="4"/>
        <v>118.3</v>
      </c>
      <c r="W35" s="3">
        <f t="shared" si="5"/>
        <v>25519</v>
      </c>
      <c r="X35" s="3">
        <v>8500</v>
      </c>
      <c r="Y35" s="96"/>
    </row>
    <row r="36" spans="1:25" ht="24.75" customHeight="1">
      <c r="A36" s="69"/>
      <c r="B36" s="78"/>
      <c r="C36" s="65" t="s">
        <v>65</v>
      </c>
      <c r="D36" s="3">
        <v>3</v>
      </c>
      <c r="E36" s="71">
        <v>151</v>
      </c>
      <c r="F36" s="71">
        <v>169</v>
      </c>
      <c r="G36" s="72" t="s">
        <v>17</v>
      </c>
      <c r="H36" s="3">
        <v>169</v>
      </c>
      <c r="I36" s="94">
        <f t="shared" si="2"/>
        <v>118.3</v>
      </c>
      <c r="J36" s="3">
        <f t="shared" si="3"/>
        <v>25519</v>
      </c>
      <c r="K36" s="95">
        <v>8500</v>
      </c>
      <c r="L36" s="96"/>
      <c r="M36" s="60"/>
      <c r="N36" s="97"/>
      <c r="O36" s="78"/>
      <c r="P36" s="18" t="s">
        <v>65</v>
      </c>
      <c r="Q36" s="3">
        <v>3</v>
      </c>
      <c r="R36" s="71">
        <v>151</v>
      </c>
      <c r="S36" s="71">
        <v>169</v>
      </c>
      <c r="T36" s="72" t="s">
        <v>17</v>
      </c>
      <c r="U36" s="3">
        <v>169</v>
      </c>
      <c r="V36" s="71">
        <f t="shared" si="4"/>
        <v>118.3</v>
      </c>
      <c r="W36" s="3">
        <f t="shared" si="5"/>
        <v>25519</v>
      </c>
      <c r="X36" s="3">
        <v>8500</v>
      </c>
      <c r="Y36" s="96"/>
    </row>
    <row r="37" spans="1:25" ht="24.75" customHeight="1">
      <c r="A37" s="69"/>
      <c r="B37" s="78"/>
      <c r="C37" s="65" t="s">
        <v>66</v>
      </c>
      <c r="D37" s="3">
        <v>3</v>
      </c>
      <c r="E37" s="71">
        <v>151</v>
      </c>
      <c r="F37" s="71">
        <v>149</v>
      </c>
      <c r="G37" s="72" t="s">
        <v>17</v>
      </c>
      <c r="H37" s="3">
        <v>149</v>
      </c>
      <c r="I37" s="94">
        <f t="shared" si="2"/>
        <v>104.3</v>
      </c>
      <c r="J37" s="3">
        <f t="shared" si="3"/>
        <v>22499</v>
      </c>
      <c r="K37" s="95">
        <v>7500</v>
      </c>
      <c r="L37" s="96"/>
      <c r="M37" s="60"/>
      <c r="N37" s="97"/>
      <c r="O37" s="78"/>
      <c r="P37" s="18" t="s">
        <v>66</v>
      </c>
      <c r="Q37" s="3">
        <v>3</v>
      </c>
      <c r="R37" s="71">
        <v>151</v>
      </c>
      <c r="S37" s="71">
        <v>149</v>
      </c>
      <c r="T37" s="72" t="s">
        <v>17</v>
      </c>
      <c r="U37" s="3">
        <v>149</v>
      </c>
      <c r="V37" s="71">
        <f t="shared" si="4"/>
        <v>104.3</v>
      </c>
      <c r="W37" s="3">
        <f t="shared" si="5"/>
        <v>22499</v>
      </c>
      <c r="X37" s="3">
        <v>7500</v>
      </c>
      <c r="Y37" s="96"/>
    </row>
    <row r="38" spans="1:25" ht="24.75" customHeight="1">
      <c r="A38" s="69"/>
      <c r="B38" s="78"/>
      <c r="C38" s="65" t="s">
        <v>67</v>
      </c>
      <c r="D38" s="3">
        <v>3</v>
      </c>
      <c r="E38" s="71">
        <v>151</v>
      </c>
      <c r="F38" s="71">
        <v>149</v>
      </c>
      <c r="G38" s="72" t="s">
        <v>17</v>
      </c>
      <c r="H38" s="3">
        <v>149</v>
      </c>
      <c r="I38" s="94">
        <f t="shared" si="2"/>
        <v>104.3</v>
      </c>
      <c r="J38" s="3">
        <f t="shared" si="3"/>
        <v>22499</v>
      </c>
      <c r="K38" s="95">
        <v>7500</v>
      </c>
      <c r="L38" s="96"/>
      <c r="M38" s="60"/>
      <c r="N38" s="97"/>
      <c r="O38" s="78"/>
      <c r="P38" s="18" t="s">
        <v>67</v>
      </c>
      <c r="Q38" s="3">
        <v>3</v>
      </c>
      <c r="R38" s="71">
        <v>151</v>
      </c>
      <c r="S38" s="71">
        <v>149</v>
      </c>
      <c r="T38" s="72" t="s">
        <v>17</v>
      </c>
      <c r="U38" s="3">
        <v>149</v>
      </c>
      <c r="V38" s="71">
        <f t="shared" si="4"/>
        <v>104.3</v>
      </c>
      <c r="W38" s="3">
        <f t="shared" si="5"/>
        <v>22499</v>
      </c>
      <c r="X38" s="3">
        <v>7500</v>
      </c>
      <c r="Y38" s="96"/>
    </row>
    <row r="39" spans="1:25" ht="24.75" customHeight="1">
      <c r="A39" s="69"/>
      <c r="B39" s="78"/>
      <c r="C39" s="65" t="s">
        <v>68</v>
      </c>
      <c r="D39" s="3">
        <v>3</v>
      </c>
      <c r="E39" s="71">
        <v>151</v>
      </c>
      <c r="F39" s="71">
        <v>149</v>
      </c>
      <c r="G39" s="72" t="s">
        <v>17</v>
      </c>
      <c r="H39" s="3">
        <v>149</v>
      </c>
      <c r="I39" s="94">
        <f t="shared" si="2"/>
        <v>104.3</v>
      </c>
      <c r="J39" s="3">
        <f t="shared" si="3"/>
        <v>22499</v>
      </c>
      <c r="K39" s="95">
        <v>7500</v>
      </c>
      <c r="L39" s="96"/>
      <c r="M39" s="60"/>
      <c r="N39" s="97"/>
      <c r="O39" s="78"/>
      <c r="P39" s="18" t="s">
        <v>68</v>
      </c>
      <c r="Q39" s="3">
        <v>3</v>
      </c>
      <c r="R39" s="71">
        <v>151</v>
      </c>
      <c r="S39" s="71">
        <v>149</v>
      </c>
      <c r="T39" s="72" t="s">
        <v>17</v>
      </c>
      <c r="U39" s="3">
        <v>149</v>
      </c>
      <c r="V39" s="71">
        <f aca="true" t="shared" si="6" ref="V39:V57">U39*0.7</f>
        <v>104.3</v>
      </c>
      <c r="W39" s="3">
        <f t="shared" si="5"/>
        <v>22499</v>
      </c>
      <c r="X39" s="3">
        <v>7500</v>
      </c>
      <c r="Y39" s="96"/>
    </row>
    <row r="40" spans="1:25" ht="24.75" customHeight="1">
      <c r="A40" s="69"/>
      <c r="B40" s="78"/>
      <c r="C40" s="65" t="s">
        <v>69</v>
      </c>
      <c r="D40" s="3">
        <v>3</v>
      </c>
      <c r="E40" s="71">
        <v>151</v>
      </c>
      <c r="F40" s="71">
        <v>149</v>
      </c>
      <c r="G40" s="72" t="s">
        <v>29</v>
      </c>
      <c r="H40" s="3">
        <v>149</v>
      </c>
      <c r="I40" s="94">
        <f aca="true" t="shared" si="7" ref="I40:I57">H40*0.7</f>
        <v>104.3</v>
      </c>
      <c r="J40" s="3">
        <f t="shared" si="3"/>
        <v>22499</v>
      </c>
      <c r="K40" s="95">
        <v>7500</v>
      </c>
      <c r="L40" s="96"/>
      <c r="M40" s="60"/>
      <c r="N40" s="97"/>
      <c r="O40" s="78"/>
      <c r="P40" s="18" t="s">
        <v>69</v>
      </c>
      <c r="Q40" s="3">
        <v>3</v>
      </c>
      <c r="R40" s="71">
        <v>151</v>
      </c>
      <c r="S40" s="71">
        <v>149</v>
      </c>
      <c r="T40" s="72" t="s">
        <v>29</v>
      </c>
      <c r="U40" s="3">
        <v>149</v>
      </c>
      <c r="V40" s="71">
        <f t="shared" si="6"/>
        <v>104.3</v>
      </c>
      <c r="W40" s="3">
        <f t="shared" si="5"/>
        <v>22499</v>
      </c>
      <c r="X40" s="3">
        <v>7500</v>
      </c>
      <c r="Y40" s="96"/>
    </row>
    <row r="41" spans="1:25" ht="24.75" customHeight="1">
      <c r="A41" s="69"/>
      <c r="B41" s="78"/>
      <c r="C41" s="65" t="s">
        <v>70</v>
      </c>
      <c r="D41" s="3">
        <v>3</v>
      </c>
      <c r="E41" s="71">
        <v>151</v>
      </c>
      <c r="F41" s="71">
        <v>139</v>
      </c>
      <c r="G41" s="72" t="s">
        <v>17</v>
      </c>
      <c r="H41" s="3">
        <v>139</v>
      </c>
      <c r="I41" s="94">
        <f t="shared" si="7"/>
        <v>97.3</v>
      </c>
      <c r="J41" s="3">
        <f t="shared" si="3"/>
        <v>20989</v>
      </c>
      <c r="K41" s="95">
        <v>7000</v>
      </c>
      <c r="L41" s="96"/>
      <c r="M41" s="60"/>
      <c r="N41" s="97"/>
      <c r="O41" s="78"/>
      <c r="P41" s="18" t="s">
        <v>70</v>
      </c>
      <c r="Q41" s="3">
        <v>3</v>
      </c>
      <c r="R41" s="71">
        <v>151</v>
      </c>
      <c r="S41" s="71">
        <v>139</v>
      </c>
      <c r="T41" s="72" t="s">
        <v>17</v>
      </c>
      <c r="U41" s="3">
        <v>139</v>
      </c>
      <c r="V41" s="71">
        <f t="shared" si="6"/>
        <v>97.3</v>
      </c>
      <c r="W41" s="3">
        <f t="shared" si="5"/>
        <v>20989</v>
      </c>
      <c r="X41" s="3">
        <v>7000</v>
      </c>
      <c r="Y41" s="96"/>
    </row>
    <row r="42" spans="1:25" ht="33" customHeight="1">
      <c r="A42" s="69"/>
      <c r="B42" s="78"/>
      <c r="C42" s="65" t="s">
        <v>71</v>
      </c>
      <c r="D42" s="3">
        <v>3</v>
      </c>
      <c r="E42" s="71">
        <v>151</v>
      </c>
      <c r="F42" s="71">
        <v>139</v>
      </c>
      <c r="G42" s="72" t="s">
        <v>17</v>
      </c>
      <c r="H42" s="3">
        <v>139</v>
      </c>
      <c r="I42" s="94">
        <f t="shared" si="7"/>
        <v>97.3</v>
      </c>
      <c r="J42" s="3">
        <f t="shared" si="3"/>
        <v>20989</v>
      </c>
      <c r="K42" s="95">
        <v>7000</v>
      </c>
      <c r="L42" s="96"/>
      <c r="M42" s="60"/>
      <c r="N42" s="97"/>
      <c r="O42" s="78"/>
      <c r="P42" s="18" t="s">
        <v>72</v>
      </c>
      <c r="Q42" s="3">
        <v>3</v>
      </c>
      <c r="R42" s="71">
        <v>151</v>
      </c>
      <c r="S42" s="71">
        <v>139</v>
      </c>
      <c r="T42" s="72" t="s">
        <v>17</v>
      </c>
      <c r="U42" s="3">
        <v>139</v>
      </c>
      <c r="V42" s="71">
        <f t="shared" si="6"/>
        <v>97.3</v>
      </c>
      <c r="W42" s="3">
        <f t="shared" si="5"/>
        <v>20989</v>
      </c>
      <c r="X42" s="3">
        <v>7000</v>
      </c>
      <c r="Y42" s="96"/>
    </row>
    <row r="43" spans="1:25" ht="27.75" customHeight="1">
      <c r="A43" s="69"/>
      <c r="B43" s="78"/>
      <c r="C43" s="65" t="s">
        <v>73</v>
      </c>
      <c r="D43" s="3">
        <v>3</v>
      </c>
      <c r="E43" s="71">
        <v>151</v>
      </c>
      <c r="F43" s="71">
        <v>139</v>
      </c>
      <c r="G43" s="72" t="s">
        <v>17</v>
      </c>
      <c r="H43" s="3">
        <v>139</v>
      </c>
      <c r="I43" s="94">
        <f t="shared" si="7"/>
        <v>97.3</v>
      </c>
      <c r="J43" s="3">
        <f t="shared" si="3"/>
        <v>20989</v>
      </c>
      <c r="K43" s="95">
        <v>7000</v>
      </c>
      <c r="L43" s="96"/>
      <c r="M43" s="60"/>
      <c r="N43" s="97"/>
      <c r="O43" s="78"/>
      <c r="P43" s="18" t="s">
        <v>73</v>
      </c>
      <c r="Q43" s="3">
        <v>3</v>
      </c>
      <c r="R43" s="71">
        <v>151</v>
      </c>
      <c r="S43" s="71">
        <v>139</v>
      </c>
      <c r="T43" s="72" t="s">
        <v>17</v>
      </c>
      <c r="U43" s="3">
        <v>139</v>
      </c>
      <c r="V43" s="71">
        <f t="shared" si="6"/>
        <v>97.3</v>
      </c>
      <c r="W43" s="3">
        <f t="shared" si="5"/>
        <v>20989</v>
      </c>
      <c r="X43" s="3">
        <v>7000</v>
      </c>
      <c r="Y43" s="96"/>
    </row>
    <row r="44" spans="1:25" ht="28.5" customHeight="1">
      <c r="A44" s="69"/>
      <c r="B44" s="78"/>
      <c r="C44" s="65" t="s">
        <v>74</v>
      </c>
      <c r="D44" s="79">
        <v>3</v>
      </c>
      <c r="E44" s="80">
        <v>151</v>
      </c>
      <c r="F44" s="80">
        <v>139</v>
      </c>
      <c r="G44" s="81" t="s">
        <v>17</v>
      </c>
      <c r="H44" s="79">
        <v>139</v>
      </c>
      <c r="I44" s="94">
        <f t="shared" si="7"/>
        <v>97.3</v>
      </c>
      <c r="J44" s="3">
        <f t="shared" si="3"/>
        <v>20989</v>
      </c>
      <c r="K44" s="95">
        <v>7000</v>
      </c>
      <c r="L44" s="96"/>
      <c r="M44" s="60"/>
      <c r="N44" s="97"/>
      <c r="O44" s="78"/>
      <c r="P44" s="18" t="s">
        <v>75</v>
      </c>
      <c r="Q44" s="3">
        <v>3</v>
      </c>
      <c r="R44" s="71">
        <v>151</v>
      </c>
      <c r="S44" s="71">
        <v>139</v>
      </c>
      <c r="T44" s="72" t="s">
        <v>17</v>
      </c>
      <c r="U44" s="3">
        <v>139</v>
      </c>
      <c r="V44" s="71">
        <f t="shared" si="6"/>
        <v>97.3</v>
      </c>
      <c r="W44" s="3">
        <f t="shared" si="5"/>
        <v>20989</v>
      </c>
      <c r="X44" s="3">
        <v>7000</v>
      </c>
      <c r="Y44" s="96"/>
    </row>
    <row r="45" spans="1:25" ht="34.5" customHeight="1">
      <c r="A45" s="69"/>
      <c r="B45" s="78"/>
      <c r="C45" s="65" t="s">
        <v>76</v>
      </c>
      <c r="D45" s="82">
        <v>3</v>
      </c>
      <c r="E45" s="83">
        <v>151</v>
      </c>
      <c r="F45" s="83">
        <v>149</v>
      </c>
      <c r="G45" s="84" t="s">
        <v>29</v>
      </c>
      <c r="H45" s="82">
        <v>149</v>
      </c>
      <c r="I45" s="94">
        <f t="shared" si="7"/>
        <v>104.3</v>
      </c>
      <c r="J45" s="3">
        <v>22499</v>
      </c>
      <c r="K45" s="95">
        <v>7500</v>
      </c>
      <c r="L45" s="96"/>
      <c r="M45" s="60"/>
      <c r="N45" s="97"/>
      <c r="O45" s="78"/>
      <c r="P45" s="18" t="s">
        <v>77</v>
      </c>
      <c r="Q45" s="3">
        <v>3</v>
      </c>
      <c r="R45" s="71">
        <v>151</v>
      </c>
      <c r="S45" s="71">
        <v>149</v>
      </c>
      <c r="T45" s="72" t="s">
        <v>29</v>
      </c>
      <c r="U45" s="3">
        <v>149</v>
      </c>
      <c r="V45" s="71">
        <f t="shared" si="6"/>
        <v>104.3</v>
      </c>
      <c r="W45" s="3">
        <v>22499</v>
      </c>
      <c r="X45" s="3">
        <v>7500</v>
      </c>
      <c r="Y45" s="96"/>
    </row>
    <row r="46" spans="1:25" ht="39" customHeight="1">
      <c r="A46" s="69"/>
      <c r="B46" s="15" t="s">
        <v>78</v>
      </c>
      <c r="C46" s="65" t="s">
        <v>79</v>
      </c>
      <c r="D46" s="3">
        <v>3</v>
      </c>
      <c r="E46" s="71">
        <v>147.5</v>
      </c>
      <c r="F46" s="71">
        <v>153</v>
      </c>
      <c r="G46" s="72" t="s">
        <v>17</v>
      </c>
      <c r="H46" s="3">
        <v>153</v>
      </c>
      <c r="I46" s="94">
        <f t="shared" si="7"/>
        <v>107.1</v>
      </c>
      <c r="J46" s="3">
        <f aca="true" t="shared" si="8" ref="J46:J56">E46*H46</f>
        <v>22567.5</v>
      </c>
      <c r="K46" s="95">
        <v>7500</v>
      </c>
      <c r="L46" s="96"/>
      <c r="M46" s="60"/>
      <c r="N46" s="97"/>
      <c r="O46" s="15" t="s">
        <v>78</v>
      </c>
      <c r="P46" s="18" t="s">
        <v>79</v>
      </c>
      <c r="Q46" s="3">
        <v>3</v>
      </c>
      <c r="R46" s="71">
        <v>147.5</v>
      </c>
      <c r="S46" s="71">
        <v>153</v>
      </c>
      <c r="T46" s="72" t="s">
        <v>17</v>
      </c>
      <c r="U46" s="3">
        <v>153</v>
      </c>
      <c r="V46" s="71">
        <f t="shared" si="6"/>
        <v>107.1</v>
      </c>
      <c r="W46" s="3">
        <f aca="true" t="shared" si="9" ref="W46:W56">R46*U46</f>
        <v>22567.5</v>
      </c>
      <c r="X46" s="3">
        <v>7500</v>
      </c>
      <c r="Y46" s="96"/>
    </row>
    <row r="47" spans="1:25" ht="31.5" customHeight="1">
      <c r="A47" s="69"/>
      <c r="B47" s="15"/>
      <c r="C47" s="65" t="s">
        <v>80</v>
      </c>
      <c r="D47" s="3">
        <v>3</v>
      </c>
      <c r="E47" s="71">
        <v>147.5</v>
      </c>
      <c r="F47" s="71">
        <v>153</v>
      </c>
      <c r="G47" s="72" t="s">
        <v>29</v>
      </c>
      <c r="H47" s="3">
        <v>153</v>
      </c>
      <c r="I47" s="94">
        <f t="shared" si="7"/>
        <v>107.1</v>
      </c>
      <c r="J47" s="3">
        <f t="shared" si="8"/>
        <v>22567.5</v>
      </c>
      <c r="K47" s="95">
        <v>7500</v>
      </c>
      <c r="L47" s="96"/>
      <c r="M47" s="60"/>
      <c r="N47" s="97"/>
      <c r="O47" s="15"/>
      <c r="P47" s="18" t="s">
        <v>80</v>
      </c>
      <c r="Q47" s="3">
        <v>3</v>
      </c>
      <c r="R47" s="71">
        <v>147.5</v>
      </c>
      <c r="S47" s="71">
        <v>153</v>
      </c>
      <c r="T47" s="72" t="s">
        <v>29</v>
      </c>
      <c r="U47" s="3">
        <v>153</v>
      </c>
      <c r="V47" s="71">
        <f t="shared" si="6"/>
        <v>107.1</v>
      </c>
      <c r="W47" s="3">
        <f t="shared" si="9"/>
        <v>22567.5</v>
      </c>
      <c r="X47" s="3">
        <v>7500</v>
      </c>
      <c r="Y47" s="96"/>
    </row>
    <row r="48" spans="1:25" ht="33.75" customHeight="1">
      <c r="A48" s="69"/>
      <c r="B48" s="15"/>
      <c r="C48" s="65" t="s">
        <v>81</v>
      </c>
      <c r="D48" s="3">
        <v>3</v>
      </c>
      <c r="E48" s="71">
        <v>143.5</v>
      </c>
      <c r="F48" s="71">
        <v>157</v>
      </c>
      <c r="G48" s="72" t="s">
        <v>17</v>
      </c>
      <c r="H48" s="3">
        <v>157</v>
      </c>
      <c r="I48" s="94">
        <f t="shared" si="7"/>
        <v>109.89999999999999</v>
      </c>
      <c r="J48" s="3">
        <f t="shared" si="8"/>
        <v>22529.5</v>
      </c>
      <c r="K48" s="95">
        <v>7500</v>
      </c>
      <c r="L48" s="96"/>
      <c r="M48" s="60"/>
      <c r="N48" s="97"/>
      <c r="O48" s="15"/>
      <c r="P48" s="18" t="s">
        <v>81</v>
      </c>
      <c r="Q48" s="3">
        <v>3</v>
      </c>
      <c r="R48" s="71">
        <v>143.5</v>
      </c>
      <c r="S48" s="71">
        <v>157</v>
      </c>
      <c r="T48" s="72" t="s">
        <v>17</v>
      </c>
      <c r="U48" s="3">
        <v>157</v>
      </c>
      <c r="V48" s="71">
        <f t="shared" si="6"/>
        <v>109.89999999999999</v>
      </c>
      <c r="W48" s="3">
        <f t="shared" si="9"/>
        <v>22529.5</v>
      </c>
      <c r="X48" s="3">
        <v>7500</v>
      </c>
      <c r="Y48" s="96"/>
    </row>
    <row r="49" spans="1:25" ht="24.75" customHeight="1">
      <c r="A49" s="69"/>
      <c r="B49" s="15"/>
      <c r="C49" s="65" t="s">
        <v>82</v>
      </c>
      <c r="D49" s="3">
        <v>3</v>
      </c>
      <c r="E49" s="71">
        <v>145.5</v>
      </c>
      <c r="F49" s="71">
        <v>165</v>
      </c>
      <c r="G49" s="72" t="s">
        <v>17</v>
      </c>
      <c r="H49" s="3">
        <v>165</v>
      </c>
      <c r="I49" s="94">
        <f t="shared" si="7"/>
        <v>115.49999999999999</v>
      </c>
      <c r="J49" s="3">
        <f t="shared" si="8"/>
        <v>24007.5</v>
      </c>
      <c r="K49" s="95">
        <v>8000</v>
      </c>
      <c r="L49" s="96"/>
      <c r="M49" s="60"/>
      <c r="N49" s="97"/>
      <c r="O49" s="15"/>
      <c r="P49" s="18" t="s">
        <v>82</v>
      </c>
      <c r="Q49" s="3">
        <v>3</v>
      </c>
      <c r="R49" s="71">
        <v>145.5</v>
      </c>
      <c r="S49" s="71">
        <v>165</v>
      </c>
      <c r="T49" s="72" t="s">
        <v>17</v>
      </c>
      <c r="U49" s="3">
        <v>165</v>
      </c>
      <c r="V49" s="71">
        <f t="shared" si="6"/>
        <v>115.49999999999999</v>
      </c>
      <c r="W49" s="3">
        <f t="shared" si="9"/>
        <v>24007.5</v>
      </c>
      <c r="X49" s="3">
        <v>8000</v>
      </c>
      <c r="Y49" s="96"/>
    </row>
    <row r="50" spans="1:25" ht="24.75" customHeight="1">
      <c r="A50" s="69"/>
      <c r="B50" s="15"/>
      <c r="C50" s="65" t="s">
        <v>83</v>
      </c>
      <c r="D50" s="3">
        <v>3</v>
      </c>
      <c r="E50" s="71">
        <v>150</v>
      </c>
      <c r="F50" s="71">
        <v>150</v>
      </c>
      <c r="G50" s="72" t="s">
        <v>17</v>
      </c>
      <c r="H50" s="3">
        <v>150</v>
      </c>
      <c r="I50" s="94">
        <f t="shared" si="7"/>
        <v>105</v>
      </c>
      <c r="J50" s="3">
        <f t="shared" si="8"/>
        <v>22500</v>
      </c>
      <c r="K50" s="95">
        <v>7500</v>
      </c>
      <c r="L50" s="96"/>
      <c r="M50" s="60"/>
      <c r="N50" s="97"/>
      <c r="O50" s="15"/>
      <c r="P50" s="18" t="s">
        <v>84</v>
      </c>
      <c r="Q50" s="3">
        <v>3</v>
      </c>
      <c r="R50" s="71">
        <v>150</v>
      </c>
      <c r="S50" s="71">
        <v>150</v>
      </c>
      <c r="T50" s="72" t="s">
        <v>17</v>
      </c>
      <c r="U50" s="3">
        <v>150</v>
      </c>
      <c r="V50" s="71">
        <f t="shared" si="6"/>
        <v>105</v>
      </c>
      <c r="W50" s="3">
        <f t="shared" si="9"/>
        <v>22500</v>
      </c>
      <c r="X50" s="3">
        <v>7500</v>
      </c>
      <c r="Y50" s="96"/>
    </row>
    <row r="51" spans="1:25" ht="24.75" customHeight="1">
      <c r="A51" s="69"/>
      <c r="B51" s="15"/>
      <c r="C51" s="65" t="s">
        <v>85</v>
      </c>
      <c r="D51" s="3">
        <v>3</v>
      </c>
      <c r="E51" s="71">
        <v>150</v>
      </c>
      <c r="F51" s="71">
        <v>140</v>
      </c>
      <c r="G51" s="72" t="s">
        <v>41</v>
      </c>
      <c r="H51" s="3">
        <v>140</v>
      </c>
      <c r="I51" s="94">
        <f t="shared" si="7"/>
        <v>98</v>
      </c>
      <c r="J51" s="3">
        <f t="shared" si="8"/>
        <v>21000</v>
      </c>
      <c r="K51" s="95">
        <v>7000</v>
      </c>
      <c r="L51" s="96"/>
      <c r="M51" s="60"/>
      <c r="N51" s="97"/>
      <c r="O51" s="15"/>
      <c r="P51" s="18" t="s">
        <v>85</v>
      </c>
      <c r="Q51" s="3">
        <v>3</v>
      </c>
      <c r="R51" s="71">
        <v>150</v>
      </c>
      <c r="S51" s="71">
        <v>140</v>
      </c>
      <c r="T51" s="72" t="s">
        <v>41</v>
      </c>
      <c r="U51" s="3">
        <v>140</v>
      </c>
      <c r="V51" s="71">
        <f t="shared" si="6"/>
        <v>98</v>
      </c>
      <c r="W51" s="3">
        <f t="shared" si="9"/>
        <v>21000</v>
      </c>
      <c r="X51" s="3">
        <v>7000</v>
      </c>
      <c r="Y51" s="96"/>
    </row>
    <row r="52" spans="1:25" ht="24.75" customHeight="1">
      <c r="A52" s="69"/>
      <c r="B52" s="15" t="s">
        <v>86</v>
      </c>
      <c r="C52" s="65" t="s">
        <v>87</v>
      </c>
      <c r="D52" s="3">
        <v>3</v>
      </c>
      <c r="E52" s="71">
        <v>158</v>
      </c>
      <c r="F52" s="71">
        <v>130</v>
      </c>
      <c r="G52" s="72" t="s">
        <v>50</v>
      </c>
      <c r="H52" s="3">
        <v>130</v>
      </c>
      <c r="I52" s="94">
        <f t="shared" si="7"/>
        <v>91</v>
      </c>
      <c r="J52" s="3">
        <f t="shared" si="8"/>
        <v>20540</v>
      </c>
      <c r="K52" s="95">
        <v>6800</v>
      </c>
      <c r="L52" s="96"/>
      <c r="M52" s="60"/>
      <c r="N52" s="97"/>
      <c r="O52" s="15" t="s">
        <v>86</v>
      </c>
      <c r="P52" s="18" t="s">
        <v>87</v>
      </c>
      <c r="Q52" s="3">
        <v>3</v>
      </c>
      <c r="R52" s="71">
        <v>158</v>
      </c>
      <c r="S52" s="71">
        <v>130</v>
      </c>
      <c r="T52" s="72" t="s">
        <v>50</v>
      </c>
      <c r="U52" s="3">
        <v>130</v>
      </c>
      <c r="V52" s="71">
        <f t="shared" si="6"/>
        <v>91</v>
      </c>
      <c r="W52" s="3">
        <f t="shared" si="9"/>
        <v>20540</v>
      </c>
      <c r="X52" s="3">
        <v>6800</v>
      </c>
      <c r="Y52" s="96"/>
    </row>
    <row r="53" spans="1:25" ht="24.75" customHeight="1">
      <c r="A53" s="69"/>
      <c r="B53" s="15"/>
      <c r="C53" s="65" t="s">
        <v>88</v>
      </c>
      <c r="D53" s="3">
        <v>3</v>
      </c>
      <c r="E53" s="71">
        <v>155</v>
      </c>
      <c r="F53" s="71">
        <v>155</v>
      </c>
      <c r="G53" s="72" t="s">
        <v>17</v>
      </c>
      <c r="H53" s="3">
        <v>145</v>
      </c>
      <c r="I53" s="94">
        <f t="shared" si="7"/>
        <v>101.5</v>
      </c>
      <c r="J53" s="3">
        <f t="shared" si="8"/>
        <v>22475</v>
      </c>
      <c r="K53" s="95">
        <v>7500</v>
      </c>
      <c r="L53" s="96"/>
      <c r="M53" s="60"/>
      <c r="N53" s="97"/>
      <c r="O53" s="15"/>
      <c r="P53" s="18" t="s">
        <v>88</v>
      </c>
      <c r="Q53" s="3">
        <v>3</v>
      </c>
      <c r="R53" s="71">
        <v>155</v>
      </c>
      <c r="S53" s="71">
        <v>155</v>
      </c>
      <c r="T53" s="72" t="s">
        <v>17</v>
      </c>
      <c r="U53" s="71">
        <v>155</v>
      </c>
      <c r="V53" s="71">
        <f t="shared" si="6"/>
        <v>108.5</v>
      </c>
      <c r="W53" s="3">
        <f t="shared" si="9"/>
        <v>24025</v>
      </c>
      <c r="X53" s="3">
        <v>8000</v>
      </c>
      <c r="Y53" s="96"/>
    </row>
    <row r="54" spans="1:25" ht="27.75" customHeight="1">
      <c r="A54" s="69"/>
      <c r="B54" s="15"/>
      <c r="C54" s="65" t="s">
        <v>89</v>
      </c>
      <c r="D54" s="3">
        <v>3</v>
      </c>
      <c r="E54" s="71">
        <v>158</v>
      </c>
      <c r="F54" s="71">
        <v>142</v>
      </c>
      <c r="G54" s="72" t="s">
        <v>29</v>
      </c>
      <c r="H54" s="3">
        <v>142</v>
      </c>
      <c r="I54" s="94">
        <f t="shared" si="7"/>
        <v>99.39999999999999</v>
      </c>
      <c r="J54" s="3">
        <f t="shared" si="8"/>
        <v>22436</v>
      </c>
      <c r="K54" s="95">
        <v>7500</v>
      </c>
      <c r="L54" s="96"/>
      <c r="M54" s="60"/>
      <c r="N54" s="97"/>
      <c r="O54" s="15"/>
      <c r="P54" s="18" t="s">
        <v>90</v>
      </c>
      <c r="Q54" s="3">
        <v>3</v>
      </c>
      <c r="R54" s="71">
        <v>158</v>
      </c>
      <c r="S54" s="71">
        <v>142</v>
      </c>
      <c r="T54" s="72" t="s">
        <v>29</v>
      </c>
      <c r="U54" s="3">
        <v>142</v>
      </c>
      <c r="V54" s="71">
        <f t="shared" si="6"/>
        <v>99.39999999999999</v>
      </c>
      <c r="W54" s="3">
        <f t="shared" si="9"/>
        <v>22436</v>
      </c>
      <c r="X54" s="3">
        <v>7500</v>
      </c>
      <c r="Y54" s="96"/>
    </row>
    <row r="55" spans="1:25" ht="27" customHeight="1">
      <c r="A55" s="69"/>
      <c r="B55" s="15"/>
      <c r="C55" s="65" t="s">
        <v>91</v>
      </c>
      <c r="D55" s="3">
        <v>3</v>
      </c>
      <c r="E55" s="71">
        <v>155</v>
      </c>
      <c r="F55" s="71">
        <v>145</v>
      </c>
      <c r="G55" s="72" t="s">
        <v>92</v>
      </c>
      <c r="H55" s="3">
        <v>145</v>
      </c>
      <c r="I55" s="94">
        <f t="shared" si="7"/>
        <v>101.5</v>
      </c>
      <c r="J55" s="3">
        <f t="shared" si="8"/>
        <v>22475</v>
      </c>
      <c r="K55" s="95">
        <v>7500</v>
      </c>
      <c r="L55" s="96"/>
      <c r="M55" s="60"/>
      <c r="N55" s="97"/>
      <c r="O55" s="15"/>
      <c r="P55" s="18" t="s">
        <v>91</v>
      </c>
      <c r="Q55" s="3">
        <v>3</v>
      </c>
      <c r="R55" s="71">
        <v>155</v>
      </c>
      <c r="S55" s="71">
        <v>145</v>
      </c>
      <c r="T55" s="72" t="s">
        <v>92</v>
      </c>
      <c r="U55" s="3">
        <v>145</v>
      </c>
      <c r="V55" s="71">
        <f t="shared" si="6"/>
        <v>101.5</v>
      </c>
      <c r="W55" s="3">
        <f t="shared" si="9"/>
        <v>22475</v>
      </c>
      <c r="X55" s="3">
        <v>7500</v>
      </c>
      <c r="Y55" s="96"/>
    </row>
    <row r="56" spans="1:25" ht="24.75" customHeight="1">
      <c r="A56" s="69"/>
      <c r="B56" s="15"/>
      <c r="C56" s="65" t="s">
        <v>93</v>
      </c>
      <c r="D56" s="3">
        <v>3</v>
      </c>
      <c r="E56" s="71">
        <v>155</v>
      </c>
      <c r="F56" s="71">
        <v>145</v>
      </c>
      <c r="G56" s="72" t="s">
        <v>29</v>
      </c>
      <c r="H56" s="3">
        <v>136</v>
      </c>
      <c r="I56" s="94">
        <f t="shared" si="7"/>
        <v>95.19999999999999</v>
      </c>
      <c r="J56" s="3">
        <f t="shared" si="8"/>
        <v>21080</v>
      </c>
      <c r="K56" s="95">
        <v>7000</v>
      </c>
      <c r="L56" s="96"/>
      <c r="M56" s="60"/>
      <c r="N56" s="97"/>
      <c r="O56" s="15"/>
      <c r="P56" s="18" t="s">
        <v>93</v>
      </c>
      <c r="Q56" s="3">
        <v>3</v>
      </c>
      <c r="R56" s="71">
        <v>155</v>
      </c>
      <c r="S56" s="71">
        <v>145</v>
      </c>
      <c r="T56" s="72" t="s">
        <v>29</v>
      </c>
      <c r="U56" s="71">
        <v>145</v>
      </c>
      <c r="V56" s="71">
        <f t="shared" si="6"/>
        <v>101.5</v>
      </c>
      <c r="W56" s="3">
        <f t="shared" si="9"/>
        <v>22475</v>
      </c>
      <c r="X56" s="3">
        <v>7500</v>
      </c>
      <c r="Y56" s="96"/>
    </row>
    <row r="57" spans="1:25" s="54" customFormat="1" ht="30.75" customHeight="1">
      <c r="A57" s="85"/>
      <c r="B57" s="15"/>
      <c r="C57" s="86" t="s">
        <v>94</v>
      </c>
      <c r="D57" s="3">
        <v>3</v>
      </c>
      <c r="E57" s="71">
        <v>145</v>
      </c>
      <c r="F57" s="71">
        <v>155</v>
      </c>
      <c r="G57" s="72" t="s">
        <v>29</v>
      </c>
      <c r="H57" s="3">
        <v>155</v>
      </c>
      <c r="I57" s="94">
        <f t="shared" si="7"/>
        <v>108.5</v>
      </c>
      <c r="J57" s="3">
        <v>22475</v>
      </c>
      <c r="K57" s="95">
        <v>7500</v>
      </c>
      <c r="L57" s="96"/>
      <c r="M57" s="99"/>
      <c r="N57" s="97"/>
      <c r="O57" s="15"/>
      <c r="P57" s="18" t="s">
        <v>95</v>
      </c>
      <c r="Q57" s="3">
        <v>3</v>
      </c>
      <c r="R57" s="71">
        <v>155</v>
      </c>
      <c r="S57" s="71">
        <v>145</v>
      </c>
      <c r="T57" s="72" t="s">
        <v>29</v>
      </c>
      <c r="U57" s="3">
        <v>145</v>
      </c>
      <c r="V57" s="71">
        <v>101.5</v>
      </c>
      <c r="W57" s="3">
        <v>22475</v>
      </c>
      <c r="X57" s="3">
        <v>7500</v>
      </c>
      <c r="Y57" s="96"/>
    </row>
    <row r="58" spans="1:25" s="54" customFormat="1" ht="39.75" customHeight="1">
      <c r="A58" s="19" t="s">
        <v>96</v>
      </c>
      <c r="B58" s="87"/>
      <c r="C58" s="9" t="s">
        <v>97</v>
      </c>
      <c r="D58" s="3">
        <v>2.5</v>
      </c>
      <c r="E58" s="88"/>
      <c r="F58" s="89" t="s">
        <v>98</v>
      </c>
      <c r="G58" s="9" t="s">
        <v>99</v>
      </c>
      <c r="H58" s="72" t="s">
        <v>100</v>
      </c>
      <c r="I58" s="18" t="s">
        <v>30</v>
      </c>
      <c r="J58" s="3">
        <v>4700</v>
      </c>
      <c r="K58" s="18" t="s">
        <v>30</v>
      </c>
      <c r="L58" s="96"/>
      <c r="M58" s="99"/>
      <c r="N58" s="100"/>
      <c r="O58" s="101"/>
      <c r="P58" s="102"/>
      <c r="Q58" s="102"/>
      <c r="R58" s="102"/>
      <c r="S58" s="102"/>
      <c r="T58" s="102"/>
      <c r="U58" s="102"/>
      <c r="V58" s="105"/>
      <c r="W58" s="102"/>
      <c r="X58" s="102"/>
      <c r="Y58" s="107"/>
    </row>
    <row r="59" spans="1:25" ht="64.5" customHeight="1">
      <c r="A59" s="90" t="s">
        <v>101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60"/>
    </row>
    <row r="60" spans="1:25" ht="114.75" customHeight="1">
      <c r="A60" s="50" t="s">
        <v>102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60"/>
      <c r="Q60" s="50"/>
      <c r="R60" s="50"/>
      <c r="S60" s="50"/>
      <c r="T60" s="50"/>
      <c r="U60" s="50"/>
      <c r="V60" s="50"/>
      <c r="W60" s="50"/>
      <c r="X60" s="50"/>
      <c r="Y60" s="60"/>
    </row>
    <row r="61" spans="1:24" ht="18" customHeight="1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60"/>
      <c r="Q61" s="50"/>
      <c r="R61" s="50"/>
      <c r="S61" s="50"/>
      <c r="T61" s="50"/>
      <c r="U61" s="50"/>
      <c r="V61" s="50"/>
      <c r="W61" s="50"/>
      <c r="X61" s="50"/>
    </row>
    <row r="62" spans="1:24" ht="18" customHeight="1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60"/>
      <c r="Q62" s="50"/>
      <c r="R62" s="50"/>
      <c r="S62" s="50"/>
      <c r="T62" s="50"/>
      <c r="U62" s="50"/>
      <c r="V62" s="50"/>
      <c r="W62" s="50"/>
      <c r="X62" s="50"/>
    </row>
    <row r="63" spans="1:29" ht="14.25">
      <c r="A63" s="60"/>
      <c r="B63" s="60"/>
      <c r="C63" s="60"/>
      <c r="D63" s="60"/>
      <c r="E63" s="60"/>
      <c r="F63" s="60"/>
      <c r="G63" s="60"/>
      <c r="H63" s="60"/>
      <c r="I63" s="103"/>
      <c r="J63" s="60"/>
      <c r="K63" s="60"/>
      <c r="L63" s="60"/>
      <c r="M63" s="60"/>
      <c r="N63" s="60"/>
      <c r="O63" s="60"/>
      <c r="P63" s="104" t="s">
        <v>103</v>
      </c>
      <c r="Q63" s="106"/>
      <c r="R63" s="60"/>
      <c r="S63" s="104"/>
      <c r="T63" s="104" t="s">
        <v>104</v>
      </c>
      <c r="U63" s="60"/>
      <c r="V63" s="103"/>
      <c r="W63" s="60"/>
      <c r="Z63" s="108"/>
      <c r="AA63" s="108"/>
      <c r="AB63" s="108"/>
      <c r="AC63" s="109"/>
    </row>
    <row r="64" spans="1:29" ht="14.25">
      <c r="A64" s="60"/>
      <c r="B64" s="60"/>
      <c r="C64" s="60"/>
      <c r="D64" s="60"/>
      <c r="E64" s="60"/>
      <c r="F64" s="60"/>
      <c r="G64" s="60"/>
      <c r="H64" s="60"/>
      <c r="I64" s="103"/>
      <c r="J64" s="60"/>
      <c r="K64" s="60"/>
      <c r="L64" s="60"/>
      <c r="M64" s="60"/>
      <c r="N64" s="60"/>
      <c r="O64" s="60"/>
      <c r="P64" s="104"/>
      <c r="Q64" s="106"/>
      <c r="R64" s="60"/>
      <c r="S64" s="104"/>
      <c r="T64" s="104"/>
      <c r="U64" s="60"/>
      <c r="V64" s="103"/>
      <c r="W64" s="60"/>
      <c r="Z64" s="108"/>
      <c r="AA64" s="108"/>
      <c r="AB64" s="108"/>
      <c r="AC64" s="109"/>
    </row>
    <row r="65" spans="1:29" ht="31.5" customHeight="1">
      <c r="A65" s="60"/>
      <c r="B65" s="60"/>
      <c r="D65" s="110"/>
      <c r="E65" s="110"/>
      <c r="F65" s="110"/>
      <c r="G65" s="60"/>
      <c r="H65" s="111"/>
      <c r="I65" s="112"/>
      <c r="J65" s="111"/>
      <c r="K65" s="111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103"/>
      <c r="W65" s="60"/>
      <c r="AC65" s="113"/>
    </row>
    <row r="66" spans="1:29" ht="31.5" customHeight="1">
      <c r="A66" s="60"/>
      <c r="B66" s="60"/>
      <c r="D66" s="110"/>
      <c r="E66" s="110"/>
      <c r="F66" s="110"/>
      <c r="G66" s="60"/>
      <c r="H66" s="111"/>
      <c r="I66" s="112"/>
      <c r="J66" s="111"/>
      <c r="K66" s="111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103"/>
      <c r="W66" s="60"/>
      <c r="AC66" s="113"/>
    </row>
  </sheetData>
  <sheetProtection/>
  <mergeCells count="25">
    <mergeCell ref="B1:X1"/>
    <mergeCell ref="A2:L2"/>
    <mergeCell ref="A58:B58"/>
    <mergeCell ref="A59:T59"/>
    <mergeCell ref="A60:N60"/>
    <mergeCell ref="A4:A57"/>
    <mergeCell ref="B4:B13"/>
    <mergeCell ref="B14:B19"/>
    <mergeCell ref="B20:B23"/>
    <mergeCell ref="B24:B33"/>
    <mergeCell ref="B34:B45"/>
    <mergeCell ref="B46:B51"/>
    <mergeCell ref="B52:B57"/>
    <mergeCell ref="L4:L58"/>
    <mergeCell ref="N4:N57"/>
    <mergeCell ref="O4:O13"/>
    <mergeCell ref="O14:O19"/>
    <mergeCell ref="O20:O23"/>
    <mergeCell ref="O24:O33"/>
    <mergeCell ref="O34:O45"/>
    <mergeCell ref="O46:O51"/>
    <mergeCell ref="O52:O57"/>
    <mergeCell ref="Y4:Y57"/>
    <mergeCell ref="C7:K8"/>
    <mergeCell ref="P7:X8"/>
  </mergeCells>
  <printOptions horizontalCentered="1"/>
  <pageMargins left="0.40902777777777777" right="0.5" top="0.6097222222222223" bottom="0.6097222222222223" header="0.5" footer="0.5"/>
  <pageSetup horizontalDpi="600" verticalDpi="600" orientation="landscape" paperSize="9" scale="51"/>
  <rowBreaks count="2" manualBreakCount="2">
    <brk id="35" max="255" man="1"/>
    <brk id="66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zoomScaleSheetLayoutView="100" workbookViewId="0" topLeftCell="A1">
      <selection activeCell="F23" sqref="F23:G23"/>
    </sheetView>
  </sheetViews>
  <sheetFormatPr defaultColWidth="8.625" defaultRowHeight="14.25"/>
  <cols>
    <col min="2" max="2" width="17.50390625" style="0" customWidth="1"/>
    <col min="5" max="5" width="13.875" style="0" customWidth="1"/>
  </cols>
  <sheetData>
    <row r="1" spans="1:11" ht="20.25">
      <c r="A1" s="1" t="s">
        <v>105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0" ht="60">
      <c r="A2" s="2" t="s">
        <v>2</v>
      </c>
      <c r="B2" s="3" t="s">
        <v>106</v>
      </c>
      <c r="C2" s="4" t="s">
        <v>107</v>
      </c>
      <c r="D2" s="5"/>
      <c r="E2" s="6" t="s">
        <v>108</v>
      </c>
      <c r="F2" s="7" t="s">
        <v>8</v>
      </c>
      <c r="G2" s="4" t="s">
        <v>109</v>
      </c>
      <c r="H2" s="4"/>
      <c r="I2" s="4"/>
      <c r="J2" s="7" t="s">
        <v>13</v>
      </c>
    </row>
    <row r="3" spans="1:10" ht="24">
      <c r="A3" s="8" t="s">
        <v>110</v>
      </c>
      <c r="B3" s="9" t="s">
        <v>111</v>
      </c>
      <c r="C3" s="10">
        <v>1600</v>
      </c>
      <c r="D3" s="11"/>
      <c r="E3" s="10">
        <v>1300</v>
      </c>
      <c r="F3" s="12" t="s">
        <v>112</v>
      </c>
      <c r="G3" s="13" t="s">
        <v>113</v>
      </c>
      <c r="H3" s="14"/>
      <c r="I3" s="41"/>
      <c r="J3" s="42" t="s">
        <v>114</v>
      </c>
    </row>
    <row r="4" spans="1:10" ht="24">
      <c r="A4" s="8"/>
      <c r="B4" s="15" t="s">
        <v>115</v>
      </c>
      <c r="C4" s="10">
        <v>1400</v>
      </c>
      <c r="D4" s="11"/>
      <c r="E4" s="10">
        <v>1200</v>
      </c>
      <c r="F4" s="12" t="s">
        <v>112</v>
      </c>
      <c r="G4" s="13" t="s">
        <v>113</v>
      </c>
      <c r="H4" s="14"/>
      <c r="I4" s="41"/>
      <c r="J4" s="43"/>
    </row>
    <row r="5" spans="1:10" ht="24">
      <c r="A5" s="8"/>
      <c r="B5" s="9" t="s">
        <v>116</v>
      </c>
      <c r="C5" s="10">
        <v>1350</v>
      </c>
      <c r="D5" s="11"/>
      <c r="E5" s="10">
        <v>1300</v>
      </c>
      <c r="F5" s="12" t="s">
        <v>112</v>
      </c>
      <c r="G5" s="13" t="s">
        <v>113</v>
      </c>
      <c r="H5" s="14"/>
      <c r="I5" s="41"/>
      <c r="J5" s="43"/>
    </row>
    <row r="6" spans="1:10" ht="24">
      <c r="A6" s="8"/>
      <c r="B6" s="15" t="s">
        <v>117</v>
      </c>
      <c r="C6" s="10">
        <v>1050</v>
      </c>
      <c r="D6" s="11"/>
      <c r="E6" s="10">
        <v>1050</v>
      </c>
      <c r="F6" s="12" t="s">
        <v>112</v>
      </c>
      <c r="G6" s="13" t="s">
        <v>113</v>
      </c>
      <c r="H6" s="14"/>
      <c r="I6" s="41"/>
      <c r="J6" s="43"/>
    </row>
    <row r="7" spans="1:10" ht="24">
      <c r="A7" s="8"/>
      <c r="B7" s="9" t="s">
        <v>118</v>
      </c>
      <c r="C7" s="10">
        <v>950</v>
      </c>
      <c r="D7" s="11"/>
      <c r="E7" s="10">
        <v>950</v>
      </c>
      <c r="F7" s="12" t="s">
        <v>112</v>
      </c>
      <c r="G7" s="13" t="s">
        <v>113</v>
      </c>
      <c r="H7" s="14"/>
      <c r="I7" s="41"/>
      <c r="J7" s="43"/>
    </row>
    <row r="8" spans="1:10" ht="24">
      <c r="A8" s="15" t="s">
        <v>119</v>
      </c>
      <c r="B8" s="15" t="s">
        <v>115</v>
      </c>
      <c r="C8" s="16">
        <v>1300</v>
      </c>
      <c r="D8" s="17"/>
      <c r="E8" s="16">
        <v>1200</v>
      </c>
      <c r="F8" s="18" t="s">
        <v>120</v>
      </c>
      <c r="G8" s="19" t="s">
        <v>121</v>
      </c>
      <c r="H8" s="20"/>
      <c r="I8" s="44"/>
      <c r="J8" s="43"/>
    </row>
    <row r="9" spans="1:10" ht="24">
      <c r="A9" s="15"/>
      <c r="B9" s="15" t="s">
        <v>117</v>
      </c>
      <c r="C9" s="16">
        <v>1150</v>
      </c>
      <c r="D9" s="17"/>
      <c r="E9" s="16">
        <v>1050</v>
      </c>
      <c r="F9" s="18" t="s">
        <v>120</v>
      </c>
      <c r="G9" s="19" t="s">
        <v>121</v>
      </c>
      <c r="H9" s="20"/>
      <c r="I9" s="44"/>
      <c r="J9" s="43"/>
    </row>
    <row r="10" spans="1:10" ht="36">
      <c r="A10" s="15" t="s">
        <v>122</v>
      </c>
      <c r="B10" s="15" t="s">
        <v>111</v>
      </c>
      <c r="C10" s="21">
        <v>1400</v>
      </c>
      <c r="D10" s="22"/>
      <c r="E10" s="21">
        <v>1400</v>
      </c>
      <c r="F10" s="23" t="s">
        <v>123</v>
      </c>
      <c r="G10" s="19" t="s">
        <v>124</v>
      </c>
      <c r="H10" s="20"/>
      <c r="I10" s="44"/>
      <c r="J10" s="43"/>
    </row>
    <row r="11" spans="1:10" ht="36">
      <c r="A11" s="15"/>
      <c r="B11" s="15" t="s">
        <v>116</v>
      </c>
      <c r="C11" s="24">
        <v>1350</v>
      </c>
      <c r="D11" s="22"/>
      <c r="E11" s="25">
        <v>1350</v>
      </c>
      <c r="F11" s="23" t="s">
        <v>123</v>
      </c>
      <c r="G11" s="19" t="s">
        <v>124</v>
      </c>
      <c r="H11" s="20"/>
      <c r="I11" s="44"/>
      <c r="J11" s="43"/>
    </row>
    <row r="12" spans="1:10" ht="36">
      <c r="A12" s="15" t="s">
        <v>125</v>
      </c>
      <c r="B12" s="15" t="s">
        <v>111</v>
      </c>
      <c r="C12" s="25">
        <v>1200</v>
      </c>
      <c r="D12" s="25"/>
      <c r="E12" s="25">
        <v>1200</v>
      </c>
      <c r="F12" s="23" t="s">
        <v>123</v>
      </c>
      <c r="G12" s="15" t="s">
        <v>126</v>
      </c>
      <c r="H12" s="15"/>
      <c r="I12" s="15"/>
      <c r="J12" s="43"/>
    </row>
    <row r="13" spans="1:10" ht="36">
      <c r="A13" s="15"/>
      <c r="B13" s="15" t="s">
        <v>115</v>
      </c>
      <c r="C13" s="25">
        <v>1400</v>
      </c>
      <c r="D13" s="25"/>
      <c r="E13" s="25">
        <v>1400</v>
      </c>
      <c r="F13" s="23" t="s">
        <v>123</v>
      </c>
      <c r="G13" s="15" t="s">
        <v>126</v>
      </c>
      <c r="H13" s="15"/>
      <c r="I13" s="15"/>
      <c r="J13" s="45"/>
    </row>
    <row r="15" spans="1:10" ht="20.25">
      <c r="A15" s="1" t="s">
        <v>127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ht="24">
      <c r="A16" s="4" t="s">
        <v>2</v>
      </c>
      <c r="B16" s="4"/>
      <c r="C16" s="4" t="s">
        <v>128</v>
      </c>
      <c r="D16" s="4"/>
      <c r="E16" s="4" t="s">
        <v>129</v>
      </c>
      <c r="F16" s="26" t="s">
        <v>8</v>
      </c>
      <c r="G16" s="26"/>
      <c r="H16" s="4" t="s">
        <v>130</v>
      </c>
      <c r="I16" s="4"/>
      <c r="J16" s="46" t="s">
        <v>13</v>
      </c>
    </row>
    <row r="17" spans="1:10" ht="14.25">
      <c r="A17" s="27" t="s">
        <v>131</v>
      </c>
      <c r="B17" s="27"/>
      <c r="C17" s="8"/>
      <c r="D17" s="8"/>
      <c r="E17" s="28"/>
      <c r="F17" s="29" t="s">
        <v>132</v>
      </c>
      <c r="G17" s="29"/>
      <c r="H17" s="8"/>
      <c r="I17" s="8"/>
      <c r="J17" s="47" t="s">
        <v>133</v>
      </c>
    </row>
    <row r="18" spans="1:10" ht="14.25">
      <c r="A18" s="29" t="s">
        <v>134</v>
      </c>
      <c r="B18" s="29"/>
      <c r="C18" s="8" t="s">
        <v>135</v>
      </c>
      <c r="D18" s="8"/>
      <c r="E18" s="18">
        <v>25</v>
      </c>
      <c r="F18" s="29"/>
      <c r="G18" s="29"/>
      <c r="H18" s="8">
        <v>25</v>
      </c>
      <c r="I18" s="8"/>
      <c r="J18" s="48"/>
    </row>
    <row r="19" spans="1:10" ht="14.25">
      <c r="A19" s="29" t="s">
        <v>136</v>
      </c>
      <c r="B19" s="29"/>
      <c r="C19" s="8" t="s">
        <v>135</v>
      </c>
      <c r="D19" s="8"/>
      <c r="E19" s="18">
        <v>28</v>
      </c>
      <c r="F19" s="29"/>
      <c r="G19" s="29"/>
      <c r="H19" s="8">
        <v>28</v>
      </c>
      <c r="I19" s="8"/>
      <c r="J19" s="48"/>
    </row>
    <row r="20" spans="1:10" ht="14.25">
      <c r="A20" s="27" t="s">
        <v>137</v>
      </c>
      <c r="B20" s="27"/>
      <c r="C20" s="8"/>
      <c r="D20" s="8"/>
      <c r="E20" s="30"/>
      <c r="F20" s="29" t="s">
        <v>138</v>
      </c>
      <c r="G20" s="29"/>
      <c r="H20" s="8"/>
      <c r="I20" s="8"/>
      <c r="J20" s="48"/>
    </row>
    <row r="21" spans="1:10" ht="14.25">
      <c r="A21" s="29" t="s">
        <v>139</v>
      </c>
      <c r="B21" s="29"/>
      <c r="C21" s="8" t="s">
        <v>135</v>
      </c>
      <c r="D21" s="8"/>
      <c r="E21" s="31">
        <v>18</v>
      </c>
      <c r="F21" s="29"/>
      <c r="G21" s="29"/>
      <c r="H21" s="8">
        <v>18</v>
      </c>
      <c r="I21" s="8"/>
      <c r="J21" s="48"/>
    </row>
    <row r="22" spans="1:10" ht="14.25">
      <c r="A22" s="29" t="s">
        <v>140</v>
      </c>
      <c r="B22" s="29"/>
      <c r="C22" s="8" t="s">
        <v>135</v>
      </c>
      <c r="D22" s="8"/>
      <c r="E22" s="31">
        <v>90</v>
      </c>
      <c r="F22" s="29"/>
      <c r="G22" s="29"/>
      <c r="H22" s="8">
        <v>90</v>
      </c>
      <c r="I22" s="8"/>
      <c r="J22" s="48"/>
    </row>
    <row r="23" spans="1:10" ht="28.5" customHeight="1">
      <c r="A23" s="27" t="s">
        <v>141</v>
      </c>
      <c r="B23" s="27"/>
      <c r="C23" s="8"/>
      <c r="D23" s="8"/>
      <c r="E23" s="30"/>
      <c r="F23" s="29" t="s">
        <v>142</v>
      </c>
      <c r="G23" s="29"/>
      <c r="H23" s="8"/>
      <c r="I23" s="8"/>
      <c r="J23" s="48"/>
    </row>
    <row r="24" spans="1:10" ht="14.25">
      <c r="A24" s="29" t="s">
        <v>143</v>
      </c>
      <c r="B24" s="29"/>
      <c r="C24" s="8"/>
      <c r="D24" s="8"/>
      <c r="E24" s="30"/>
      <c r="F24" s="8"/>
      <c r="G24" s="8"/>
      <c r="H24" s="8"/>
      <c r="I24" s="8"/>
      <c r="J24" s="48"/>
    </row>
    <row r="25" spans="1:10" ht="14.25">
      <c r="A25" s="29" t="s">
        <v>144</v>
      </c>
      <c r="B25" s="29"/>
      <c r="C25" s="8" t="s">
        <v>145</v>
      </c>
      <c r="D25" s="8"/>
      <c r="E25" s="31">
        <v>30</v>
      </c>
      <c r="F25" s="8"/>
      <c r="G25" s="8"/>
      <c r="H25" s="8">
        <v>30</v>
      </c>
      <c r="I25" s="8"/>
      <c r="J25" s="48"/>
    </row>
    <row r="26" spans="1:10" ht="14.25">
      <c r="A26" s="29" t="s">
        <v>146</v>
      </c>
      <c r="B26" s="29"/>
      <c r="C26" s="8" t="s">
        <v>147</v>
      </c>
      <c r="D26" s="8"/>
      <c r="E26" s="31">
        <v>70</v>
      </c>
      <c r="F26" s="8"/>
      <c r="G26" s="8"/>
      <c r="H26" s="8">
        <v>70</v>
      </c>
      <c r="I26" s="8"/>
      <c r="J26" s="48"/>
    </row>
    <row r="27" spans="1:10" ht="14.25">
      <c r="A27" s="29" t="s">
        <v>148</v>
      </c>
      <c r="B27" s="29"/>
      <c r="C27" s="8"/>
      <c r="D27" s="8"/>
      <c r="E27" s="30"/>
      <c r="F27" s="8"/>
      <c r="G27" s="8"/>
      <c r="H27" s="8"/>
      <c r="I27" s="8"/>
      <c r="J27" s="48"/>
    </row>
    <row r="28" spans="1:10" ht="14.25">
      <c r="A28" s="29" t="s">
        <v>144</v>
      </c>
      <c r="B28" s="29"/>
      <c r="C28" s="8" t="s">
        <v>145</v>
      </c>
      <c r="D28" s="8"/>
      <c r="E28" s="31">
        <v>30</v>
      </c>
      <c r="F28" s="8"/>
      <c r="G28" s="8"/>
      <c r="H28" s="8">
        <v>30</v>
      </c>
      <c r="I28" s="8"/>
      <c r="J28" s="48"/>
    </row>
    <row r="29" spans="1:10" ht="14.25">
      <c r="A29" s="29" t="s">
        <v>146</v>
      </c>
      <c r="B29" s="29"/>
      <c r="C29" s="8" t="s">
        <v>147</v>
      </c>
      <c r="D29" s="8"/>
      <c r="E29" s="31">
        <v>40</v>
      </c>
      <c r="F29" s="8"/>
      <c r="G29" s="8"/>
      <c r="H29" s="8">
        <v>40</v>
      </c>
      <c r="I29" s="8"/>
      <c r="J29" s="49"/>
    </row>
    <row r="31" spans="1:11" ht="42.75" customHeight="1">
      <c r="A31" s="1" t="s">
        <v>149</v>
      </c>
      <c r="B31" s="1"/>
      <c r="C31" s="1"/>
      <c r="D31" s="1"/>
      <c r="E31" s="1"/>
      <c r="F31" s="1"/>
      <c r="G31" s="1"/>
      <c r="H31" s="1"/>
      <c r="I31" s="1"/>
      <c r="J31" s="1"/>
      <c r="K31" s="50"/>
    </row>
    <row r="32" spans="1:11" ht="64.5" customHeight="1">
      <c r="A32" s="4" t="s">
        <v>2</v>
      </c>
      <c r="B32" s="4"/>
      <c r="C32" s="4" t="s">
        <v>128</v>
      </c>
      <c r="D32" s="4"/>
      <c r="E32" s="4" t="s">
        <v>150</v>
      </c>
      <c r="F32" s="26" t="s">
        <v>8</v>
      </c>
      <c r="G32" s="26"/>
      <c r="H32" s="4" t="s">
        <v>130</v>
      </c>
      <c r="I32" s="4"/>
      <c r="J32" s="46" t="s">
        <v>13</v>
      </c>
      <c r="K32" s="50"/>
    </row>
    <row r="33" spans="1:11" ht="42.75" customHeight="1">
      <c r="A33" s="5" t="s">
        <v>151</v>
      </c>
      <c r="B33" s="5"/>
      <c r="C33" s="8"/>
      <c r="D33" s="8"/>
      <c r="E33" s="28"/>
      <c r="F33" s="8" t="s">
        <v>152</v>
      </c>
      <c r="G33" s="8"/>
      <c r="H33" s="8"/>
      <c r="I33" s="8"/>
      <c r="J33" s="51" t="s">
        <v>153</v>
      </c>
      <c r="K33" s="50"/>
    </row>
    <row r="34" spans="1:11" ht="42.75" customHeight="1">
      <c r="A34" s="32" t="s">
        <v>154</v>
      </c>
      <c r="B34" s="32"/>
      <c r="C34" s="8" t="s">
        <v>155</v>
      </c>
      <c r="D34" s="8"/>
      <c r="E34" s="18">
        <v>6</v>
      </c>
      <c r="F34" s="23"/>
      <c r="G34" s="23"/>
      <c r="H34" s="8">
        <v>6</v>
      </c>
      <c r="I34" s="8"/>
      <c r="J34" s="51"/>
      <c r="K34" s="50"/>
    </row>
    <row r="35" spans="1:11" ht="42.75" customHeight="1">
      <c r="A35" s="32" t="s">
        <v>146</v>
      </c>
      <c r="B35" s="32"/>
      <c r="C35" s="8" t="s">
        <v>147</v>
      </c>
      <c r="D35" s="8"/>
      <c r="E35" s="18">
        <v>50</v>
      </c>
      <c r="F35" s="23"/>
      <c r="G35" s="23"/>
      <c r="H35" s="8">
        <v>50</v>
      </c>
      <c r="I35" s="8"/>
      <c r="J35" s="51"/>
      <c r="K35" s="50"/>
    </row>
    <row r="36" spans="1:11" ht="55.5" customHeight="1">
      <c r="A36" s="32" t="s">
        <v>156</v>
      </c>
      <c r="B36" s="32"/>
      <c r="C36" s="8"/>
      <c r="D36" s="8"/>
      <c r="E36" s="33" t="s">
        <v>157</v>
      </c>
      <c r="F36" s="8"/>
      <c r="G36" s="8"/>
      <c r="H36" s="29" t="s">
        <v>157</v>
      </c>
      <c r="I36" s="29"/>
      <c r="J36" s="51"/>
      <c r="K36" s="50"/>
    </row>
    <row r="37" spans="1:11" ht="55.5" customHeight="1">
      <c r="A37" s="32" t="s">
        <v>158</v>
      </c>
      <c r="B37" s="32"/>
      <c r="C37" s="8"/>
      <c r="D37" s="8"/>
      <c r="E37" s="34" t="s">
        <v>159</v>
      </c>
      <c r="F37" s="23"/>
      <c r="G37" s="23"/>
      <c r="H37" s="29" t="s">
        <v>159</v>
      </c>
      <c r="I37" s="29"/>
      <c r="J37" s="51"/>
      <c r="K37" s="50"/>
    </row>
    <row r="38" spans="1:11" ht="42.75" customHeight="1">
      <c r="A38" s="5" t="s">
        <v>160</v>
      </c>
      <c r="B38" s="5"/>
      <c r="C38" s="8"/>
      <c r="D38" s="8"/>
      <c r="E38" s="31"/>
      <c r="F38" s="23" t="s">
        <v>161</v>
      </c>
      <c r="G38" s="23"/>
      <c r="H38" s="8"/>
      <c r="I38" s="8"/>
      <c r="J38" s="51"/>
      <c r="K38" s="50"/>
    </row>
    <row r="39" spans="1:11" ht="42.75" customHeight="1">
      <c r="A39" s="32" t="s">
        <v>162</v>
      </c>
      <c r="B39" s="32"/>
      <c r="C39" s="8" t="s">
        <v>155</v>
      </c>
      <c r="D39" s="8"/>
      <c r="E39" s="31">
        <v>6</v>
      </c>
      <c r="F39" s="29"/>
      <c r="G39" s="29"/>
      <c r="H39" s="8">
        <v>6</v>
      </c>
      <c r="I39" s="8"/>
      <c r="J39" s="51"/>
      <c r="K39" s="50"/>
    </row>
    <row r="40" spans="1:11" ht="42.75" customHeight="1">
      <c r="A40" s="32" t="s">
        <v>146</v>
      </c>
      <c r="B40" s="32"/>
      <c r="C40" s="8" t="s">
        <v>147</v>
      </c>
      <c r="D40" s="8"/>
      <c r="E40" s="31">
        <v>50</v>
      </c>
      <c r="F40" s="8"/>
      <c r="G40" s="8"/>
      <c r="H40" s="8">
        <v>50</v>
      </c>
      <c r="I40" s="8"/>
      <c r="J40" s="51"/>
      <c r="K40" s="50"/>
    </row>
    <row r="41" spans="1:11" ht="51.75" customHeight="1">
      <c r="A41" s="32" t="s">
        <v>156</v>
      </c>
      <c r="B41" s="32"/>
      <c r="C41" s="8"/>
      <c r="D41" s="8"/>
      <c r="E41" s="35" t="s">
        <v>157</v>
      </c>
      <c r="F41" s="8"/>
      <c r="G41" s="8"/>
      <c r="H41" s="29" t="s">
        <v>157</v>
      </c>
      <c r="I41" s="29"/>
      <c r="J41" s="51"/>
      <c r="K41" s="50"/>
    </row>
    <row r="42" spans="1:11" ht="51.75" customHeight="1">
      <c r="A42" s="32" t="s">
        <v>158</v>
      </c>
      <c r="B42" s="32"/>
      <c r="C42" s="8"/>
      <c r="D42" s="8"/>
      <c r="E42" s="34" t="s">
        <v>159</v>
      </c>
      <c r="F42" s="8"/>
      <c r="G42" s="8"/>
      <c r="H42" s="29" t="s">
        <v>159</v>
      </c>
      <c r="I42" s="29"/>
      <c r="J42" s="51"/>
      <c r="K42" s="50"/>
    </row>
    <row r="44" spans="1:10" ht="20.25">
      <c r="A44" s="1" t="s">
        <v>163</v>
      </c>
      <c r="B44" s="1"/>
      <c r="C44" s="1"/>
      <c r="D44" s="1"/>
      <c r="E44" s="1"/>
      <c r="F44" s="1"/>
      <c r="G44" s="1"/>
      <c r="H44" s="1"/>
      <c r="I44" s="1"/>
      <c r="J44" s="1"/>
    </row>
    <row r="45" spans="1:10" ht="24">
      <c r="A45" s="4" t="s">
        <v>2</v>
      </c>
      <c r="B45" s="4"/>
      <c r="C45" s="4" t="s">
        <v>128</v>
      </c>
      <c r="D45" s="4"/>
      <c r="E45" s="4" t="s">
        <v>164</v>
      </c>
      <c r="F45" s="26" t="s">
        <v>8</v>
      </c>
      <c r="G45" s="26"/>
      <c r="H45" s="36" t="s">
        <v>130</v>
      </c>
      <c r="I45" s="52"/>
      <c r="J45" s="46" t="s">
        <v>13</v>
      </c>
    </row>
    <row r="46" spans="1:10" ht="14.25">
      <c r="A46" s="27" t="s">
        <v>165</v>
      </c>
      <c r="B46" s="27"/>
      <c r="C46" s="8"/>
      <c r="D46" s="8"/>
      <c r="E46" s="31"/>
      <c r="F46" s="13" t="s">
        <v>166</v>
      </c>
      <c r="G46" s="37"/>
      <c r="H46" s="13"/>
      <c r="I46" s="37"/>
      <c r="J46" s="47" t="s">
        <v>167</v>
      </c>
    </row>
    <row r="47" spans="1:10" ht="14.25">
      <c r="A47" s="32" t="s">
        <v>168</v>
      </c>
      <c r="B47" s="32"/>
      <c r="C47" s="8" t="s">
        <v>169</v>
      </c>
      <c r="D47" s="8"/>
      <c r="E47" s="8">
        <v>450</v>
      </c>
      <c r="F47" s="8"/>
      <c r="G47" s="8"/>
      <c r="H47" s="13">
        <v>450</v>
      </c>
      <c r="I47" s="37"/>
      <c r="J47" s="48"/>
    </row>
    <row r="48" spans="1:10" ht="14.25">
      <c r="A48" s="32" t="s">
        <v>170</v>
      </c>
      <c r="B48" s="32"/>
      <c r="C48" s="8" t="s">
        <v>169</v>
      </c>
      <c r="D48" s="8"/>
      <c r="E48" s="8">
        <v>380</v>
      </c>
      <c r="F48" s="8"/>
      <c r="G48" s="8"/>
      <c r="H48" s="13">
        <v>380</v>
      </c>
      <c r="I48" s="37"/>
      <c r="J48" s="48"/>
    </row>
    <row r="49" spans="1:10" ht="14.25">
      <c r="A49" s="32" t="s">
        <v>171</v>
      </c>
      <c r="B49" s="32"/>
      <c r="C49" s="8" t="s">
        <v>169</v>
      </c>
      <c r="D49" s="8"/>
      <c r="E49" s="8">
        <v>230</v>
      </c>
      <c r="F49" s="8"/>
      <c r="G49" s="8"/>
      <c r="H49" s="13">
        <v>230</v>
      </c>
      <c r="I49" s="37"/>
      <c r="J49" s="48"/>
    </row>
    <row r="50" spans="1:10" ht="14.25">
      <c r="A50" s="32" t="s">
        <v>172</v>
      </c>
      <c r="B50" s="32"/>
      <c r="C50" s="8" t="s">
        <v>169</v>
      </c>
      <c r="D50" s="8"/>
      <c r="E50" s="8">
        <v>150</v>
      </c>
      <c r="F50" s="8"/>
      <c r="G50" s="8"/>
      <c r="H50" s="13">
        <v>150</v>
      </c>
      <c r="I50" s="37"/>
      <c r="J50" s="49"/>
    </row>
    <row r="51" spans="1:10" ht="14.25">
      <c r="A51" s="38"/>
      <c r="B51" s="38"/>
      <c r="C51" s="39"/>
      <c r="D51" s="39"/>
      <c r="E51" s="39"/>
      <c r="F51" s="39"/>
      <c r="G51" s="39"/>
      <c r="H51" s="39"/>
      <c r="I51" s="39"/>
      <c r="J51" s="53"/>
    </row>
    <row r="52" spans="1:10" ht="14.25">
      <c r="A52" s="38"/>
      <c r="B52" s="38"/>
      <c r="C52" s="39"/>
      <c r="D52" s="39"/>
      <c r="E52" s="39"/>
      <c r="F52" s="39"/>
      <c r="G52" s="39"/>
      <c r="H52" s="39"/>
      <c r="I52" s="39"/>
      <c r="J52" s="53"/>
    </row>
    <row r="55" spans="3:9" ht="14.25">
      <c r="C55" s="40" t="s">
        <v>173</v>
      </c>
      <c r="D55" s="40"/>
      <c r="E55" s="40"/>
      <c r="F55" s="40"/>
      <c r="G55" s="40"/>
      <c r="H55" s="40"/>
      <c r="I55" s="40"/>
    </row>
    <row r="56" spans="3:9" ht="14.25">
      <c r="C56" s="40" t="s">
        <v>174</v>
      </c>
      <c r="D56" s="40"/>
      <c r="E56" s="40"/>
      <c r="F56" s="40"/>
      <c r="G56" s="40"/>
      <c r="H56" s="40"/>
      <c r="I56" s="40"/>
    </row>
  </sheetData>
  <sheetProtection/>
  <mergeCells count="162">
    <mergeCell ref="A1:K1"/>
    <mergeCell ref="C2:D2"/>
    <mergeCell ref="G2:I2"/>
    <mergeCell ref="C3:D3"/>
    <mergeCell ref="G3:I3"/>
    <mergeCell ref="C4:D4"/>
    <mergeCell ref="G4:I4"/>
    <mergeCell ref="C5:D5"/>
    <mergeCell ref="G5:I5"/>
    <mergeCell ref="C6:D6"/>
    <mergeCell ref="G6:I6"/>
    <mergeCell ref="C7:D7"/>
    <mergeCell ref="G7:I7"/>
    <mergeCell ref="C8:D8"/>
    <mergeCell ref="G8:I8"/>
    <mergeCell ref="C9:D9"/>
    <mergeCell ref="G9:I9"/>
    <mergeCell ref="C10:D10"/>
    <mergeCell ref="G10:I10"/>
    <mergeCell ref="C11:D11"/>
    <mergeCell ref="G11:I11"/>
    <mergeCell ref="C12:D12"/>
    <mergeCell ref="G12:I12"/>
    <mergeCell ref="C13:D13"/>
    <mergeCell ref="G13:I13"/>
    <mergeCell ref="A15:J15"/>
    <mergeCell ref="A16:B16"/>
    <mergeCell ref="C16:D16"/>
    <mergeCell ref="F16:G16"/>
    <mergeCell ref="H16:I16"/>
    <mergeCell ref="A17:B17"/>
    <mergeCell ref="C17:D17"/>
    <mergeCell ref="F17:G17"/>
    <mergeCell ref="H17:I17"/>
    <mergeCell ref="A18:B18"/>
    <mergeCell ref="C18:D18"/>
    <mergeCell ref="F18:G18"/>
    <mergeCell ref="H18:I18"/>
    <mergeCell ref="A19:B19"/>
    <mergeCell ref="C19:D19"/>
    <mergeCell ref="F19:G19"/>
    <mergeCell ref="H19:I19"/>
    <mergeCell ref="A20:B20"/>
    <mergeCell ref="C20:D20"/>
    <mergeCell ref="F20:G20"/>
    <mergeCell ref="H20:I20"/>
    <mergeCell ref="A21:B21"/>
    <mergeCell ref="C21:D21"/>
    <mergeCell ref="F21:G21"/>
    <mergeCell ref="H21:I21"/>
    <mergeCell ref="A22:B22"/>
    <mergeCell ref="C22:D22"/>
    <mergeCell ref="F22:G22"/>
    <mergeCell ref="H22:I22"/>
    <mergeCell ref="A23:B23"/>
    <mergeCell ref="C23:D23"/>
    <mergeCell ref="F23:G23"/>
    <mergeCell ref="H23:I23"/>
    <mergeCell ref="A24:B24"/>
    <mergeCell ref="C24:D24"/>
    <mergeCell ref="F24:G24"/>
    <mergeCell ref="H24:I24"/>
    <mergeCell ref="A25:B25"/>
    <mergeCell ref="C25:D25"/>
    <mergeCell ref="F25:G25"/>
    <mergeCell ref="H25:I25"/>
    <mergeCell ref="A26:B26"/>
    <mergeCell ref="C26:D26"/>
    <mergeCell ref="F26:G26"/>
    <mergeCell ref="H26:I26"/>
    <mergeCell ref="A27:B27"/>
    <mergeCell ref="C27:D27"/>
    <mergeCell ref="F27:G27"/>
    <mergeCell ref="H27:I27"/>
    <mergeCell ref="A28:B28"/>
    <mergeCell ref="C28:D28"/>
    <mergeCell ref="F28:G28"/>
    <mergeCell ref="H28:I28"/>
    <mergeCell ref="A29:B29"/>
    <mergeCell ref="C29:D29"/>
    <mergeCell ref="F29:G29"/>
    <mergeCell ref="H29:I29"/>
    <mergeCell ref="A31:J31"/>
    <mergeCell ref="A32:B32"/>
    <mergeCell ref="C32:D32"/>
    <mergeCell ref="F32:G32"/>
    <mergeCell ref="H32:I32"/>
    <mergeCell ref="A33:B33"/>
    <mergeCell ref="C33:D33"/>
    <mergeCell ref="F33:G33"/>
    <mergeCell ref="H33:I33"/>
    <mergeCell ref="A34:B34"/>
    <mergeCell ref="C34:D34"/>
    <mergeCell ref="F34:G34"/>
    <mergeCell ref="H34:I34"/>
    <mergeCell ref="A35:B35"/>
    <mergeCell ref="C35:D35"/>
    <mergeCell ref="F35:G35"/>
    <mergeCell ref="H35:I35"/>
    <mergeCell ref="A36:B36"/>
    <mergeCell ref="C36:D36"/>
    <mergeCell ref="F36:G36"/>
    <mergeCell ref="H36:I36"/>
    <mergeCell ref="A37:B37"/>
    <mergeCell ref="C37:D37"/>
    <mergeCell ref="F37:G37"/>
    <mergeCell ref="H37:I37"/>
    <mergeCell ref="A38:B38"/>
    <mergeCell ref="C38:D38"/>
    <mergeCell ref="F38:G38"/>
    <mergeCell ref="H38:I38"/>
    <mergeCell ref="A39:B39"/>
    <mergeCell ref="C39:D39"/>
    <mergeCell ref="F39:G39"/>
    <mergeCell ref="H39:I39"/>
    <mergeCell ref="A40:B40"/>
    <mergeCell ref="C40:D40"/>
    <mergeCell ref="F40:G40"/>
    <mergeCell ref="H40:I40"/>
    <mergeCell ref="A41:B41"/>
    <mergeCell ref="C41:D41"/>
    <mergeCell ref="F41:G41"/>
    <mergeCell ref="H41:I41"/>
    <mergeCell ref="A42:B42"/>
    <mergeCell ref="C42:D42"/>
    <mergeCell ref="F42:G42"/>
    <mergeCell ref="H42:I42"/>
    <mergeCell ref="A44:J44"/>
    <mergeCell ref="A45:B45"/>
    <mergeCell ref="C45:D45"/>
    <mergeCell ref="F45:G45"/>
    <mergeCell ref="H45:I45"/>
    <mergeCell ref="A46:B46"/>
    <mergeCell ref="C46:D46"/>
    <mergeCell ref="F46:G46"/>
    <mergeCell ref="H46:I46"/>
    <mergeCell ref="A47:B47"/>
    <mergeCell ref="C47:D47"/>
    <mergeCell ref="F47:G47"/>
    <mergeCell ref="H47:I47"/>
    <mergeCell ref="A48:B48"/>
    <mergeCell ref="C48:D48"/>
    <mergeCell ref="F48:G48"/>
    <mergeCell ref="H48:I48"/>
    <mergeCell ref="A49:B49"/>
    <mergeCell ref="C49:D49"/>
    <mergeCell ref="F49:G49"/>
    <mergeCell ref="H49:I49"/>
    <mergeCell ref="A50:B50"/>
    <mergeCell ref="C50:D50"/>
    <mergeCell ref="F50:G50"/>
    <mergeCell ref="H50:I50"/>
    <mergeCell ref="C55:I55"/>
    <mergeCell ref="C56:I56"/>
    <mergeCell ref="A3:A7"/>
    <mergeCell ref="A8:A9"/>
    <mergeCell ref="A10:A11"/>
    <mergeCell ref="A12:A13"/>
    <mergeCell ref="J3:J13"/>
    <mergeCell ref="J17:J29"/>
    <mergeCell ref="J33:J42"/>
    <mergeCell ref="J46:J5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李婉源</cp:lastModifiedBy>
  <dcterms:created xsi:type="dcterms:W3CDTF">2021-08-27T08:12:32Z</dcterms:created>
  <dcterms:modified xsi:type="dcterms:W3CDTF">2022-09-01T02:57:18Z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CF95B8DC3DF14147B5CB4E63A2EF0F03</vt:lpwstr>
  </property>
  <property fmtid="{D5CDD505-2E9C-101B-9397-08002B2CF9AE}" pid="4" name="KSOProductBuildV">
    <vt:lpwstr>2052-11.1.0.12313</vt:lpwstr>
  </property>
</Properties>
</file>